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スポーツ協会事業\補助金\専門部補助金（加盟団体活動補助）\R７年度\Ｒ７決算\"/>
    </mc:Choice>
  </mc:AlternateContent>
  <xr:revisionPtr revIDLastSave="0" documentId="13_ncr:1_{7B1CFB01-577C-4D85-8A72-3E025C3FF3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注意事項" sheetId="15" r:id="rId1"/>
    <sheet name="記入例" sheetId="13" r:id="rId2"/>
    <sheet name="事業実績報告書 " sheetId="14" r:id="rId3"/>
  </sheets>
  <definedNames>
    <definedName name="_xlnm.Print_Area" localSheetId="1">記入例!$B$1:$J$48</definedName>
    <definedName name="_xlnm.Print_Area" localSheetId="2">'事業実績報告書 '!$B$1:$J$56</definedName>
  </definedNames>
  <calcPr calcId="191029"/>
</workbook>
</file>

<file path=xl/calcChain.xml><?xml version="1.0" encoding="utf-8"?>
<calcChain xmlns="http://schemas.openxmlformats.org/spreadsheetml/2006/main">
  <c r="F30" i="13" l="1"/>
  <c r="F22" i="13"/>
  <c r="F14" i="13"/>
  <c r="J46" i="13"/>
  <c r="J17" i="13"/>
  <c r="F54" i="14"/>
  <c r="I49" i="14"/>
  <c r="I52" i="14" s="1"/>
  <c r="J48" i="14"/>
  <c r="J47" i="14"/>
  <c r="J46" i="14"/>
  <c r="J45" i="14"/>
  <c r="I41" i="14"/>
  <c r="I44" i="14" s="1"/>
  <c r="J40" i="14"/>
  <c r="J39" i="14"/>
  <c r="J38" i="14"/>
  <c r="J37" i="14"/>
  <c r="I33" i="14"/>
  <c r="I36" i="14" s="1"/>
  <c r="J32" i="14"/>
  <c r="J31" i="14"/>
  <c r="J30" i="14"/>
  <c r="J29" i="14"/>
  <c r="I25" i="14"/>
  <c r="I28" i="14" s="1"/>
  <c r="J24" i="14"/>
  <c r="J23" i="14"/>
  <c r="J22" i="14"/>
  <c r="J21" i="14"/>
  <c r="I17" i="14"/>
  <c r="I20" i="14" s="1"/>
  <c r="J16" i="14"/>
  <c r="J15" i="14"/>
  <c r="J14" i="14"/>
  <c r="J13" i="14"/>
  <c r="I9" i="14"/>
  <c r="J8" i="14"/>
  <c r="J7" i="14"/>
  <c r="J6" i="14"/>
  <c r="J5" i="14"/>
  <c r="F12" i="13"/>
  <c r="F46" i="13"/>
  <c r="J22" i="13"/>
  <c r="J23" i="13"/>
  <c r="J24" i="13"/>
  <c r="J21" i="13"/>
  <c r="J14" i="13"/>
  <c r="J15" i="13"/>
  <c r="J16" i="13"/>
  <c r="J13" i="13"/>
  <c r="J6" i="13"/>
  <c r="J7" i="13"/>
  <c r="J8" i="13"/>
  <c r="J5" i="13"/>
  <c r="J49" i="14" l="1"/>
  <c r="J52" i="14" s="1"/>
  <c r="F52" i="14" s="1"/>
  <c r="J41" i="14"/>
  <c r="J44" i="14" s="1"/>
  <c r="F44" i="14" s="1"/>
  <c r="J53" i="14"/>
  <c r="J25" i="14"/>
  <c r="J28" i="14" s="1"/>
  <c r="F28" i="14" s="1"/>
  <c r="J33" i="14"/>
  <c r="J36" i="14" s="1"/>
  <c r="F36" i="14" s="1"/>
  <c r="J9" i="14"/>
  <c r="I12" i="14"/>
  <c r="J55" i="14" s="1"/>
  <c r="J17" i="14"/>
  <c r="J20" i="14" s="1"/>
  <c r="F20" i="14" s="1"/>
  <c r="I25" i="13"/>
  <c r="I28" i="13" s="1"/>
  <c r="J33" i="13"/>
  <c r="I33" i="13"/>
  <c r="I36" i="13" s="1"/>
  <c r="J25" i="13"/>
  <c r="I17" i="13"/>
  <c r="I20" i="13" s="1"/>
  <c r="I9" i="13"/>
  <c r="J9" i="13" s="1"/>
  <c r="F36" i="13"/>
  <c r="J12" i="14" l="1"/>
  <c r="J28" i="13"/>
  <c r="F28" i="13"/>
  <c r="J36" i="13"/>
  <c r="F20" i="13"/>
  <c r="I12" i="13"/>
  <c r="J47" i="13" s="1"/>
  <c r="J12" i="13"/>
  <c r="F6" i="13" s="1"/>
  <c r="J45" i="13"/>
  <c r="F12" i="14" l="1"/>
  <c r="J54" i="14"/>
  <c r="F53" i="14" s="1"/>
  <c r="F55" i="14" s="1"/>
  <c r="F45" i="13"/>
  <c r="F4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H54" authorId="0" shapeId="0" xr:uid="{B8BF1229-FE3D-4F38-85CF-3D1E843E6F8E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<sst xmlns="http://schemas.openxmlformats.org/spreadsheetml/2006/main" count="220" uniqueCount="75">
  <si>
    <t>計</t>
    <rPh sb="0" eb="1">
      <t>ケイ</t>
    </rPh>
    <phoneticPr fontId="2"/>
  </si>
  <si>
    <t>会　　場</t>
    <rPh sb="0" eb="1">
      <t>カイ</t>
    </rPh>
    <rPh sb="3" eb="4">
      <t>バ</t>
    </rPh>
    <phoneticPr fontId="2"/>
  </si>
  <si>
    <t>麻生運動場体育館</t>
    <rPh sb="0" eb="2">
      <t>アソウ</t>
    </rPh>
    <rPh sb="2" eb="5">
      <t>ウンドウジョウ</t>
    </rPh>
    <rPh sb="5" eb="8">
      <t>タイイクカン</t>
    </rPh>
    <phoneticPr fontId="2"/>
  </si>
  <si>
    <t>開催日</t>
    <rPh sb="0" eb="2">
      <t>カイサイ</t>
    </rPh>
    <rPh sb="2" eb="3">
      <t>ビ</t>
    </rPh>
    <phoneticPr fontId="2"/>
  </si>
  <si>
    <t>事業（大会等）名</t>
    <rPh sb="0" eb="2">
      <t>ジギョウ</t>
    </rPh>
    <rPh sb="3" eb="5">
      <t>タイカイ</t>
    </rPh>
    <rPh sb="5" eb="6">
      <t>トウ</t>
    </rPh>
    <rPh sb="7" eb="8">
      <t>メイ</t>
    </rPh>
    <phoneticPr fontId="2"/>
  </si>
  <si>
    <t>（チーム数）</t>
    <rPh sb="4" eb="5">
      <t>スウ</t>
    </rPh>
    <phoneticPr fontId="2"/>
  </si>
  <si>
    <t>項目</t>
    <rPh sb="0" eb="2">
      <t>コウモク</t>
    </rPh>
    <phoneticPr fontId="2"/>
  </si>
  <si>
    <t>決算額</t>
    <rPh sb="0" eb="2">
      <t>ケッサン</t>
    </rPh>
    <rPh sb="2" eb="3">
      <t>ガク</t>
    </rPh>
    <phoneticPr fontId="2"/>
  </si>
  <si>
    <t>○○</t>
    <phoneticPr fontId="2"/>
  </si>
  <si>
    <t>第３回行方市長杯○○大会</t>
    <rPh sb="0" eb="1">
      <t>ダイ</t>
    </rPh>
    <rPh sb="2" eb="3">
      <t>カイ</t>
    </rPh>
    <rPh sb="3" eb="7">
      <t>ナメガタシチョウ</t>
    </rPh>
    <rPh sb="7" eb="8">
      <t>ハイ</t>
    </rPh>
    <rPh sb="10" eb="12">
      <t>タイカイ</t>
    </rPh>
    <phoneticPr fontId="2"/>
  </si>
  <si>
    <t>ふれあい○○大会</t>
    <rPh sb="4" eb="8">
      <t>マルマルタイカイ</t>
    </rPh>
    <phoneticPr fontId="2"/>
  </si>
  <si>
    <t>北浦第１グラウンド</t>
    <rPh sb="0" eb="3">
      <t>キタウラダイ</t>
    </rPh>
    <phoneticPr fontId="2"/>
  </si>
  <si>
    <t>玉造運動場体育館</t>
    <rPh sb="0" eb="2">
      <t>タマツクリ</t>
    </rPh>
    <rPh sb="2" eb="8">
      <t>ウンドウジョウタイイクカン</t>
    </rPh>
    <phoneticPr fontId="2"/>
  </si>
  <si>
    <t>１５0名</t>
    <rPh sb="3" eb="4">
      <t>メイ</t>
    </rPh>
    <phoneticPr fontId="2"/>
  </si>
  <si>
    <t>１５チーム</t>
    <phoneticPr fontId="2"/>
  </si>
  <si>
    <t>第１２回行方市○○大会</t>
    <rPh sb="0" eb="1">
      <t>ダイ</t>
    </rPh>
    <rPh sb="3" eb="4">
      <t>カイ</t>
    </rPh>
    <rPh sb="4" eb="7">
      <t>ナメガタシ</t>
    </rPh>
    <rPh sb="7" eb="11">
      <t>マルマルタイカイ</t>
    </rPh>
    <phoneticPr fontId="2"/>
  </si>
  <si>
    <t>補助金充当額</t>
    <rPh sb="0" eb="6">
      <t>ホジョキンジュウトウガク</t>
    </rPh>
    <phoneticPr fontId="2"/>
  </si>
  <si>
    <t>６月◎日</t>
    <rPh sb="1" eb="2">
      <t>ガツ</t>
    </rPh>
    <rPh sb="2" eb="4">
      <t>マルニチ</t>
    </rPh>
    <phoneticPr fontId="2"/>
  </si>
  <si>
    <t>中止</t>
    <rPh sb="0" eb="2">
      <t>チュウシ</t>
    </rPh>
    <phoneticPr fontId="2"/>
  </si>
  <si>
    <t>０チーム</t>
    <phoneticPr fontId="2"/>
  </si>
  <si>
    <t>００名</t>
    <rPh sb="2" eb="3">
      <t>メイ</t>
    </rPh>
    <phoneticPr fontId="2"/>
  </si>
  <si>
    <t>その他</t>
    <rPh sb="2" eb="3">
      <t>タ</t>
    </rPh>
    <phoneticPr fontId="2"/>
  </si>
  <si>
    <t>参加料等</t>
    <rPh sb="0" eb="3">
      <t>サンカリョウ</t>
    </rPh>
    <rPh sb="3" eb="4">
      <t>トウ</t>
    </rPh>
    <phoneticPr fontId="2"/>
  </si>
  <si>
    <t>報償費</t>
    <rPh sb="0" eb="3">
      <t>ホウショウヒ</t>
    </rPh>
    <phoneticPr fontId="2"/>
  </si>
  <si>
    <t>食糧費</t>
    <rPh sb="0" eb="3">
      <t>ショクリョウヒ</t>
    </rPh>
    <phoneticPr fontId="2"/>
  </si>
  <si>
    <t>消耗品費</t>
    <rPh sb="0" eb="4">
      <t>ショウモウヒンヒ</t>
    </rPh>
    <phoneticPr fontId="2"/>
  </si>
  <si>
    <t>通信運搬費</t>
    <rPh sb="0" eb="5">
      <t>ツウシンウンパンヒ</t>
    </rPh>
    <phoneticPr fontId="2"/>
  </si>
  <si>
    <t>会場使用料</t>
    <rPh sb="0" eb="5">
      <t>カイジョウシヨウリョウ</t>
    </rPh>
    <phoneticPr fontId="2"/>
  </si>
  <si>
    <t>スポ協補助金</t>
    <rPh sb="2" eb="3">
      <t>キョウ</t>
    </rPh>
    <rPh sb="3" eb="6">
      <t>ホジョキン</t>
    </rPh>
    <phoneticPr fontId="2"/>
  </si>
  <si>
    <t>補助対象経費</t>
    <rPh sb="0" eb="6">
      <t>ホジョタイショウケイヒ</t>
    </rPh>
    <phoneticPr fontId="2"/>
  </si>
  <si>
    <t>対象</t>
    <rPh sb="0" eb="2">
      <t>タイショウ</t>
    </rPh>
    <phoneticPr fontId="2"/>
  </si>
  <si>
    <t>対象外</t>
    <rPh sb="0" eb="3">
      <t>タイショウガイ</t>
    </rPh>
    <phoneticPr fontId="2"/>
  </si>
  <si>
    <t>小計</t>
    <rPh sb="0" eb="2">
      <t>ショウケイ</t>
    </rPh>
    <phoneticPr fontId="2"/>
  </si>
  <si>
    <t>チーム</t>
    <phoneticPr fontId="2"/>
  </si>
  <si>
    <t>名</t>
    <rPh sb="0" eb="1">
      <t>メイ</t>
    </rPh>
    <phoneticPr fontId="2"/>
  </si>
  <si>
    <t>参加実績</t>
    <rPh sb="0" eb="2">
      <t>サンカ</t>
    </rPh>
    <rPh sb="2" eb="4">
      <t>ジッセキ</t>
    </rPh>
    <phoneticPr fontId="2"/>
  </si>
  <si>
    <t>１4チーム</t>
    <phoneticPr fontId="2"/>
  </si>
  <si>
    <t>支出決算額（円）</t>
    <rPh sb="0" eb="2">
      <t>シシュツ</t>
    </rPh>
    <rPh sb="2" eb="5">
      <t>ケッサンガク</t>
    </rPh>
    <rPh sb="6" eb="7">
      <t>エン</t>
    </rPh>
    <phoneticPr fontId="2"/>
  </si>
  <si>
    <t>収入決算額
（円）</t>
    <rPh sb="0" eb="2">
      <t>シュウニュウ</t>
    </rPh>
    <rPh sb="2" eb="4">
      <t>ケッサン</t>
    </rPh>
    <rPh sb="4" eb="5">
      <t>ガク</t>
    </rPh>
    <rPh sb="5" eb="6">
      <t>サンガク</t>
    </rPh>
    <rPh sb="7" eb="8">
      <t>エン</t>
    </rPh>
    <phoneticPr fontId="2"/>
  </si>
  <si>
    <t>参加料他</t>
    <rPh sb="0" eb="3">
      <t>サンカリョウ</t>
    </rPh>
    <rPh sb="3" eb="4">
      <t>ホカ</t>
    </rPh>
    <phoneticPr fontId="2"/>
  </si>
  <si>
    <t>補助額計</t>
    <rPh sb="0" eb="2">
      <t>ホジョ</t>
    </rPh>
    <rPh sb="2" eb="3">
      <t>ガク</t>
    </rPh>
    <rPh sb="3" eb="4">
      <t>ケイ</t>
    </rPh>
    <phoneticPr fontId="2"/>
  </si>
  <si>
    <t>　　　チーム</t>
    <phoneticPr fontId="2"/>
  </si>
  <si>
    <t>　　　名</t>
    <rPh sb="3" eb="4">
      <t>メイ</t>
    </rPh>
    <phoneticPr fontId="2"/>
  </si>
  <si>
    <t>　　チーム</t>
    <phoneticPr fontId="2"/>
  </si>
  <si>
    <t>　　名</t>
    <rPh sb="2" eb="3">
      <t>メイ</t>
    </rPh>
    <phoneticPr fontId="2"/>
  </si>
  <si>
    <t>当初補助金受領額計　　　　　　　　円　　精算補助受領額　　　　　　　　円　　　返還額　　　　　　　　円</t>
    <rPh sb="0" eb="2">
      <t>トウショ</t>
    </rPh>
    <rPh sb="2" eb="5">
      <t>ホジョキン</t>
    </rPh>
    <rPh sb="5" eb="8">
      <t>ジュリョウガク</t>
    </rPh>
    <rPh sb="8" eb="9">
      <t>ケイ</t>
    </rPh>
    <rPh sb="17" eb="18">
      <t>エン</t>
    </rPh>
    <rPh sb="20" eb="22">
      <t>セイサン</t>
    </rPh>
    <rPh sb="22" eb="24">
      <t>ホジョ</t>
    </rPh>
    <rPh sb="24" eb="26">
      <t>ジュリョウ</t>
    </rPh>
    <rPh sb="26" eb="27">
      <t>ガク</t>
    </rPh>
    <rPh sb="35" eb="36">
      <t>エン</t>
    </rPh>
    <rPh sb="39" eb="42">
      <t>ヘンカンガク</t>
    </rPh>
    <rPh sb="50" eb="51">
      <t>エン</t>
    </rPh>
    <phoneticPr fontId="2"/>
  </si>
  <si>
    <t>収入決算額計</t>
    <rPh sb="0" eb="2">
      <t>シュウニュウ</t>
    </rPh>
    <rPh sb="2" eb="4">
      <t>ケッサン</t>
    </rPh>
    <rPh sb="4" eb="5">
      <t>ガク</t>
    </rPh>
    <rPh sb="5" eb="6">
      <t>ケイ</t>
    </rPh>
    <phoneticPr fontId="2"/>
  </si>
  <si>
    <t>支出決算額計</t>
    <rPh sb="0" eb="5">
      <t>シシュツケッサンガク</t>
    </rPh>
    <rPh sb="5" eb="6">
      <t>ケイ</t>
    </rPh>
    <phoneticPr fontId="2"/>
  </si>
  <si>
    <t>補助率50%</t>
    <rPh sb="0" eb="3">
      <t>ホジョリツ</t>
    </rPh>
    <phoneticPr fontId="2"/>
  </si>
  <si>
    <t>（次大会繰越）</t>
    <rPh sb="1" eb="2">
      <t>ツギ</t>
    </rPh>
    <rPh sb="2" eb="4">
      <t>タイカイ</t>
    </rPh>
    <rPh sb="4" eb="6">
      <t>クリコシ</t>
    </rPh>
    <phoneticPr fontId="2"/>
  </si>
  <si>
    <t>専門部</t>
    <rPh sb="0" eb="2">
      <t>センモン</t>
    </rPh>
    <rPh sb="2" eb="3">
      <t>ブ</t>
    </rPh>
    <phoneticPr fontId="2"/>
  </si>
  <si>
    <t>一般男女</t>
    <rPh sb="0" eb="4">
      <t>イッパンダンジョ</t>
    </rPh>
    <phoneticPr fontId="2"/>
  </si>
  <si>
    <t>中学生男女</t>
    <rPh sb="0" eb="1">
      <t>チュウ</t>
    </rPh>
    <rPh sb="1" eb="3">
      <t>ガクセイ</t>
    </rPh>
    <rPh sb="3" eb="5">
      <t>ダンジョ</t>
    </rPh>
    <phoneticPr fontId="2"/>
  </si>
  <si>
    <t>100名</t>
    <rPh sb="3" eb="4">
      <t>メイ</t>
    </rPh>
    <phoneticPr fontId="2"/>
  </si>
  <si>
    <t>当初補助金受領額計139,780円　　精算補助受領額100，500円　　　返還額39，280円</t>
    <rPh sb="0" eb="2">
      <t>トウショ</t>
    </rPh>
    <rPh sb="2" eb="5">
      <t>ホジョキン</t>
    </rPh>
    <rPh sb="5" eb="8">
      <t>ジュリョウガク</t>
    </rPh>
    <rPh sb="8" eb="9">
      <t>ケイ</t>
    </rPh>
    <rPh sb="16" eb="17">
      <t>エン</t>
    </rPh>
    <rPh sb="19" eb="21">
      <t>セイサン</t>
    </rPh>
    <rPh sb="21" eb="23">
      <t>ホジョ</t>
    </rPh>
    <rPh sb="23" eb="25">
      <t>ジュリョウ</t>
    </rPh>
    <rPh sb="25" eb="26">
      <t>ガク</t>
    </rPh>
    <rPh sb="33" eb="34">
      <t>エン</t>
    </rPh>
    <rPh sb="37" eb="40">
      <t>ヘンカンガク</t>
    </rPh>
    <rPh sb="46" eb="47">
      <t>エン</t>
    </rPh>
    <phoneticPr fontId="2"/>
  </si>
  <si>
    <t>【注　意　事　項】</t>
    <rPh sb="1" eb="2">
      <t>チュウ</t>
    </rPh>
    <rPh sb="3" eb="4">
      <t>イ</t>
    </rPh>
    <rPh sb="5" eb="6">
      <t>コト</t>
    </rPh>
    <rPh sb="7" eb="8">
      <t>コウ</t>
    </rPh>
    <phoneticPr fontId="2"/>
  </si>
  <si>
    <t>専門部等より</t>
    <rPh sb="0" eb="3">
      <t>センモンブ</t>
    </rPh>
    <rPh sb="3" eb="4">
      <t>トウ</t>
    </rPh>
    <phoneticPr fontId="2"/>
  </si>
  <si>
    <t>４．補助対象経費の項目は、【別紙】の定められた科目で、お願いします。</t>
    <rPh sb="2" eb="8">
      <t>ホジョタイショウケイヒ</t>
    </rPh>
    <rPh sb="9" eb="11">
      <t>コウモク</t>
    </rPh>
    <rPh sb="14" eb="16">
      <t>ベッシ</t>
    </rPh>
    <rPh sb="18" eb="19">
      <t>サダ</t>
    </rPh>
    <rPh sb="23" eb="25">
      <t>カモク</t>
    </rPh>
    <rPh sb="28" eb="29">
      <t>ネガ</t>
    </rPh>
    <phoneticPr fontId="2"/>
  </si>
  <si>
    <t>　　す。</t>
    <phoneticPr fontId="2"/>
  </si>
  <si>
    <t>２．領収書は、事業ごと、また支出項目ごとに分けてご提出をお願いします。１枚の領収書に</t>
    <rPh sb="2" eb="5">
      <t>リョウシュウショ</t>
    </rPh>
    <rPh sb="7" eb="9">
      <t>ジギョウ</t>
    </rPh>
    <rPh sb="14" eb="18">
      <t>シシュツコウモク</t>
    </rPh>
    <rPh sb="21" eb="22">
      <t>ワ</t>
    </rPh>
    <rPh sb="25" eb="27">
      <t>テイシュツ</t>
    </rPh>
    <rPh sb="29" eb="30">
      <t>ネガ</t>
    </rPh>
    <rPh sb="36" eb="37">
      <t>マイ</t>
    </rPh>
    <rPh sb="38" eb="40">
      <t>リョウシュウ</t>
    </rPh>
    <rPh sb="40" eb="41">
      <t>ショ</t>
    </rPh>
    <phoneticPr fontId="2"/>
  </si>
  <si>
    <t>　　願いいたします。</t>
    <rPh sb="2" eb="3">
      <t>ネガ</t>
    </rPh>
    <phoneticPr fontId="2"/>
  </si>
  <si>
    <t>　　いいたします。</t>
    <phoneticPr fontId="2"/>
  </si>
  <si>
    <t>　　最後に、最下段の欄の記載（当初補助受領額、精算補助受領額、返還額）の記載をお願</t>
    <rPh sb="2" eb="4">
      <t>サイゴ</t>
    </rPh>
    <rPh sb="6" eb="9">
      <t>サイカダン</t>
    </rPh>
    <rPh sb="10" eb="11">
      <t>ラン</t>
    </rPh>
    <rPh sb="12" eb="14">
      <t>キサイ</t>
    </rPh>
    <rPh sb="15" eb="19">
      <t>トウショホジョ</t>
    </rPh>
    <rPh sb="19" eb="21">
      <t>ジュリョウ</t>
    </rPh>
    <rPh sb="21" eb="22">
      <t>ガク</t>
    </rPh>
    <rPh sb="23" eb="27">
      <t>セイサンホジョ</t>
    </rPh>
    <rPh sb="27" eb="30">
      <t>ジュリョウガク</t>
    </rPh>
    <rPh sb="31" eb="34">
      <t>ヘンカンガク</t>
    </rPh>
    <rPh sb="36" eb="38">
      <t>キサイ</t>
    </rPh>
    <phoneticPr fontId="2"/>
  </si>
  <si>
    <t>　　います。</t>
    <phoneticPr fontId="2"/>
  </si>
  <si>
    <t>　　使用頻度の高い科目を、記載例に示しておりますが、実際の支出項目に合わせて記載願</t>
    <rPh sb="2" eb="6">
      <t>シヨウヒンド</t>
    </rPh>
    <rPh sb="7" eb="8">
      <t>タカ</t>
    </rPh>
    <rPh sb="9" eb="11">
      <t>カモク</t>
    </rPh>
    <rPh sb="13" eb="16">
      <t>キサイレイ</t>
    </rPh>
    <rPh sb="17" eb="18">
      <t>シメ</t>
    </rPh>
    <rPh sb="26" eb="28">
      <t>ジッサイ</t>
    </rPh>
    <rPh sb="29" eb="33">
      <t>シシュツコウモク</t>
    </rPh>
    <rPh sb="34" eb="35">
      <t>ア</t>
    </rPh>
    <phoneticPr fontId="2"/>
  </si>
  <si>
    <r>
      <t>　　年度の途中で、</t>
    </r>
    <r>
      <rPr>
        <u/>
        <sz val="12"/>
        <rFont val="ＭＳ Ｐゴシック"/>
        <family val="3"/>
        <charset val="128"/>
      </rPr>
      <t>変更のあった場合は、予め事務局までご連絡</t>
    </r>
    <r>
      <rPr>
        <sz val="12"/>
        <rFont val="ＭＳ Ｐゴシック"/>
        <family val="3"/>
        <charset val="128"/>
      </rPr>
      <t>下さるよう、お願いいたしま</t>
    </r>
    <rPh sb="2" eb="4">
      <t>ネンド</t>
    </rPh>
    <rPh sb="5" eb="7">
      <t>トチュウ</t>
    </rPh>
    <rPh sb="9" eb="11">
      <t>ヘンコウ</t>
    </rPh>
    <rPh sb="15" eb="17">
      <t>バアイ</t>
    </rPh>
    <rPh sb="19" eb="20">
      <t>アラカジ</t>
    </rPh>
    <rPh sb="21" eb="24">
      <t>ジムキョク</t>
    </rPh>
    <rPh sb="27" eb="29">
      <t>レンラク</t>
    </rPh>
    <rPh sb="29" eb="30">
      <t>クダ</t>
    </rPh>
    <rPh sb="36" eb="37">
      <t>ネガ</t>
    </rPh>
    <phoneticPr fontId="2"/>
  </si>
  <si>
    <r>
      <t>　　</t>
    </r>
    <r>
      <rPr>
        <u/>
        <sz val="12"/>
        <rFont val="ＭＳ Ｐゴシック"/>
        <family val="3"/>
        <charset val="128"/>
      </rPr>
      <t>支出項目の記載を、領収書の右上に</t>
    </r>
    <r>
      <rPr>
        <sz val="12"/>
        <rFont val="ＭＳ Ｐゴシック"/>
        <family val="3"/>
        <charset val="128"/>
      </rPr>
      <t>お願いいたします。</t>
    </r>
    <rPh sb="2" eb="4">
      <t>シシュツ</t>
    </rPh>
    <rPh sb="4" eb="6">
      <t>コウモク</t>
    </rPh>
    <rPh sb="7" eb="9">
      <t>キサイ</t>
    </rPh>
    <rPh sb="11" eb="14">
      <t>リョウシュウショ</t>
    </rPh>
    <rPh sb="15" eb="17">
      <t>ミギウエ</t>
    </rPh>
    <rPh sb="19" eb="20">
      <t>ネガ</t>
    </rPh>
    <phoneticPr fontId="2"/>
  </si>
  <si>
    <r>
      <t>　　</t>
    </r>
    <r>
      <rPr>
        <u/>
        <sz val="12"/>
        <rFont val="ＭＳ Ｐゴシック"/>
        <family val="3"/>
        <charset val="128"/>
      </rPr>
      <t>複数の支出項目がある場合には、コピー</t>
    </r>
    <r>
      <rPr>
        <sz val="12"/>
        <rFont val="ＭＳ Ｐゴシック"/>
        <family val="3"/>
        <charset val="128"/>
      </rPr>
      <t>して頂いて、マーカーで分かるように、区分をお</t>
    </r>
    <rPh sb="2" eb="4">
      <t>フクスウ</t>
    </rPh>
    <rPh sb="5" eb="9">
      <t>シシュツコウモク</t>
    </rPh>
    <rPh sb="12" eb="14">
      <t>バアイ</t>
    </rPh>
    <rPh sb="22" eb="23">
      <t>イタダ</t>
    </rPh>
    <rPh sb="31" eb="32">
      <t>ワ</t>
    </rPh>
    <phoneticPr fontId="2"/>
  </si>
  <si>
    <r>
      <t>３．（ご参考）</t>
    </r>
    <r>
      <rPr>
        <u/>
        <sz val="12"/>
        <rFont val="ＭＳ Ｐゴシック"/>
        <family val="3"/>
        <charset val="128"/>
      </rPr>
      <t>事業実績報告書の一覧表の記入</t>
    </r>
    <r>
      <rPr>
        <sz val="12"/>
        <rFont val="ＭＳ Ｐゴシック"/>
        <family val="3"/>
        <charset val="128"/>
      </rPr>
      <t>につきましては、①支出項目の各決算額の入</t>
    </r>
    <rPh sb="4" eb="6">
      <t>サンコウ</t>
    </rPh>
    <rPh sb="7" eb="9">
      <t>ジギョウ</t>
    </rPh>
    <rPh sb="9" eb="11">
      <t>ジッセキ</t>
    </rPh>
    <rPh sb="11" eb="14">
      <t>ホウコクショ</t>
    </rPh>
    <rPh sb="15" eb="18">
      <t>イチランヒョウ</t>
    </rPh>
    <rPh sb="19" eb="21">
      <t>キニュウ</t>
    </rPh>
    <rPh sb="30" eb="34">
      <t>シシュツコウモク</t>
    </rPh>
    <rPh sb="35" eb="36">
      <t>カク</t>
    </rPh>
    <rPh sb="36" eb="39">
      <t>ケッサンガク</t>
    </rPh>
    <rPh sb="40" eb="41">
      <t>ニュウ</t>
    </rPh>
    <phoneticPr fontId="2"/>
  </si>
  <si>
    <t>　　力　⇒②小計で補助金充当額５万円超の場合は、５万円に修正入力　⇒③収入決算額の</t>
    <rPh sb="7" eb="8">
      <t>ケイ</t>
    </rPh>
    <rPh sb="9" eb="12">
      <t>ホジョキン</t>
    </rPh>
    <rPh sb="12" eb="14">
      <t>ジュウトウ</t>
    </rPh>
    <rPh sb="14" eb="15">
      <t>ガク</t>
    </rPh>
    <rPh sb="16" eb="18">
      <t>マンエン</t>
    </rPh>
    <rPh sb="18" eb="19">
      <t>チョウ</t>
    </rPh>
    <rPh sb="20" eb="22">
      <t>バアイ</t>
    </rPh>
    <rPh sb="25" eb="27">
      <t>マンエン</t>
    </rPh>
    <rPh sb="28" eb="32">
      <t>シュウセイニュウリョク</t>
    </rPh>
    <rPh sb="35" eb="40">
      <t>シュウニュウケッサンガク</t>
    </rPh>
    <phoneticPr fontId="2"/>
  </si>
  <si>
    <t>　令和7年度事業実績報告書一覧表</t>
    <rPh sb="1" eb="3">
      <t>レイワ</t>
    </rPh>
    <rPh sb="4" eb="6">
      <t>ネンド</t>
    </rPh>
    <rPh sb="5" eb="6">
      <t>ド</t>
    </rPh>
    <rPh sb="6" eb="8">
      <t>ジギョウ</t>
    </rPh>
    <rPh sb="8" eb="10">
      <t>ジッセキ</t>
    </rPh>
    <rPh sb="10" eb="13">
      <t>ホウコクショ</t>
    </rPh>
    <rPh sb="13" eb="16">
      <t>イチランヒョウ</t>
    </rPh>
    <phoneticPr fontId="2"/>
  </si>
  <si>
    <r>
      <t>１．</t>
    </r>
    <r>
      <rPr>
        <u/>
        <sz val="12"/>
        <rFont val="ＭＳ Ｐゴシック"/>
        <family val="3"/>
        <charset val="128"/>
      </rPr>
      <t>決算の対象事業は、R７事業計画書に提出された、主催事業</t>
    </r>
    <r>
      <rPr>
        <sz val="12"/>
        <rFont val="ＭＳ Ｐゴシック"/>
        <family val="3"/>
        <charset val="128"/>
      </rPr>
      <t>が対象となります。</t>
    </r>
    <rPh sb="2" eb="4">
      <t>ケッサン</t>
    </rPh>
    <rPh sb="5" eb="9">
      <t>タイショウジギョウ</t>
    </rPh>
    <rPh sb="13" eb="18">
      <t>ジギョウケイカクショ</t>
    </rPh>
    <rPh sb="19" eb="21">
      <t>テイシュツ</t>
    </rPh>
    <rPh sb="25" eb="27">
      <t>シュサイ</t>
    </rPh>
    <rPh sb="27" eb="29">
      <t>ジギョウ</t>
    </rPh>
    <rPh sb="30" eb="32">
      <t>タイショウ</t>
    </rPh>
    <phoneticPr fontId="2"/>
  </si>
  <si>
    <t>　令和７年度事業実績報告書一覧表　記入例</t>
    <rPh sb="1" eb="3">
      <t>レイワ</t>
    </rPh>
    <rPh sb="4" eb="6">
      <t>ネンド</t>
    </rPh>
    <rPh sb="5" eb="6">
      <t>ド</t>
    </rPh>
    <rPh sb="6" eb="8">
      <t>ジギョウ</t>
    </rPh>
    <rPh sb="8" eb="10">
      <t>ジッセキ</t>
    </rPh>
    <rPh sb="10" eb="13">
      <t>ホウコクショ</t>
    </rPh>
    <rPh sb="13" eb="16">
      <t>イチランヒョウ</t>
    </rPh>
    <rPh sb="17" eb="20">
      <t>キニュウレイ</t>
    </rPh>
    <phoneticPr fontId="2"/>
  </si>
  <si>
    <t>　　ｽﾎﾟ協補助金・参加料等入力⇒④その他（専門部等より）の収入を入力しますと、収入と</t>
    <rPh sb="5" eb="9">
      <t>キョウホジョキン</t>
    </rPh>
    <rPh sb="20" eb="21">
      <t>タ</t>
    </rPh>
    <rPh sb="22" eb="26">
      <t>センモンブトウ</t>
    </rPh>
    <rPh sb="30" eb="32">
      <t>シュウニュウ</t>
    </rPh>
    <rPh sb="33" eb="35">
      <t>ニュウリョク</t>
    </rPh>
    <rPh sb="40" eb="42">
      <t>シュウニュウ</t>
    </rPh>
    <phoneticPr fontId="2"/>
  </si>
  <si>
    <t>　　支出の決算額が出そろうと思います。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</si>
</sst>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3"/>
      <name val="BIZ UDPゴシック"/>
      <family val="3"/>
      <charset val="128"/>
    </font>
    <font>
      <sz val="11"/>
      <color theme="9" tint="0.79998168889431442"/>
      <name val="ＭＳ Ｐゴシック"/>
      <family val="3"/>
      <charset val="128"/>
    </font>
    <font>
      <sz val="13"/>
      <name val="BIZ UDPゴシック"/>
      <family val="3"/>
      <charset val="128"/>
    </font>
    <font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right" vertical="center"/>
    </xf>
    <xf numFmtId="38" fontId="6" fillId="0" borderId="3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8" fontId="4" fillId="0" borderId="7" xfId="1" applyFont="1" applyBorder="1" applyAlignment="1">
      <alignment vertical="center"/>
    </xf>
    <xf numFmtId="38" fontId="6" fillId="0" borderId="6" xfId="1" applyFont="1" applyBorder="1" applyAlignment="1">
      <alignment vertical="center" shrinkToFit="1"/>
    </xf>
    <xf numFmtId="38" fontId="4" fillId="0" borderId="7" xfId="1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38" fontId="4" fillId="0" borderId="1" xfId="1" applyFont="1" applyBorder="1" applyAlignment="1">
      <alignment vertical="center"/>
    </xf>
    <xf numFmtId="38" fontId="4" fillId="0" borderId="7" xfId="1" applyFont="1" applyBorder="1" applyAlignment="1">
      <alignment horizontal="right" vertical="center"/>
    </xf>
    <xf numFmtId="38" fontId="6" fillId="0" borderId="7" xfId="1" applyFont="1" applyBorder="1" applyAlignment="1">
      <alignment vertical="center"/>
    </xf>
    <xf numFmtId="38" fontId="5" fillId="0" borderId="7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4" fillId="0" borderId="14" xfId="0" applyFont="1" applyBorder="1" applyAlignment="1">
      <alignment vertical="center" wrapText="1" shrinkToFit="1"/>
    </xf>
    <xf numFmtId="56" fontId="4" fillId="0" borderId="15" xfId="0" applyNumberFormat="1" applyFont="1" applyBorder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5" xfId="0" applyFont="1" applyBorder="1" applyAlignment="1">
      <alignment vertical="center" wrapText="1"/>
    </xf>
    <xf numFmtId="38" fontId="4" fillId="0" borderId="15" xfId="1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0" fontId="4" fillId="0" borderId="18" xfId="0" applyFont="1" applyBorder="1" applyAlignment="1">
      <alignment vertical="center" wrapText="1" shrinkToFit="1"/>
    </xf>
    <xf numFmtId="56" fontId="4" fillId="0" borderId="19" xfId="0" applyNumberFormat="1" applyFont="1" applyBorder="1">
      <alignment vertical="center"/>
    </xf>
    <xf numFmtId="0" fontId="4" fillId="0" borderId="19" xfId="0" applyFont="1" applyBorder="1" applyAlignment="1">
      <alignment vertical="center" shrinkToFit="1"/>
    </xf>
    <xf numFmtId="0" fontId="4" fillId="0" borderId="19" xfId="0" applyFont="1" applyBorder="1" applyAlignment="1">
      <alignment vertical="center" wrapText="1"/>
    </xf>
    <xf numFmtId="38" fontId="4" fillId="0" borderId="19" xfId="1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6" fillId="0" borderId="24" xfId="1" applyFont="1" applyBorder="1" applyAlignment="1">
      <alignment horizontal="center" vertical="center"/>
    </xf>
    <xf numFmtId="38" fontId="4" fillId="0" borderId="24" xfId="1" applyFont="1" applyBorder="1" applyAlignment="1">
      <alignment vertical="center"/>
    </xf>
    <xf numFmtId="0" fontId="9" fillId="0" borderId="0" xfId="0" applyFont="1">
      <alignment vertical="center"/>
    </xf>
    <xf numFmtId="38" fontId="4" fillId="0" borderId="7" xfId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38" fontId="4" fillId="0" borderId="28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38" fontId="4" fillId="0" borderId="27" xfId="1" applyFont="1" applyBorder="1" applyAlignment="1">
      <alignment vertical="center"/>
    </xf>
    <xf numFmtId="0" fontId="4" fillId="0" borderId="0" xfId="0" applyFont="1">
      <alignment vertical="center"/>
    </xf>
    <xf numFmtId="9" fontId="4" fillId="0" borderId="0" xfId="0" applyNumberFormat="1" applyFont="1">
      <alignment vertical="center"/>
    </xf>
    <xf numFmtId="38" fontId="4" fillId="0" borderId="3" xfId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6" xfId="1" applyFont="1" applyBorder="1" applyAlignment="1">
      <alignment vertical="center" shrinkToFit="1"/>
    </xf>
    <xf numFmtId="0" fontId="4" fillId="0" borderId="26" xfId="0" applyFont="1" applyBorder="1">
      <alignment vertical="center"/>
    </xf>
    <xf numFmtId="38" fontId="4" fillId="0" borderId="7" xfId="0" applyNumberFormat="1" applyFont="1" applyBorder="1">
      <alignment vertical="center"/>
    </xf>
    <xf numFmtId="0" fontId="4" fillId="0" borderId="7" xfId="0" applyFont="1" applyBorder="1">
      <alignment vertical="center"/>
    </xf>
    <xf numFmtId="38" fontId="4" fillId="0" borderId="13" xfId="0" applyNumberFormat="1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38" fontId="12" fillId="0" borderId="19" xfId="1" applyFont="1" applyBorder="1" applyAlignment="1">
      <alignment vertical="center"/>
    </xf>
    <xf numFmtId="38" fontId="12" fillId="0" borderId="20" xfId="1" applyFont="1" applyBorder="1" applyAlignment="1">
      <alignment vertical="center"/>
    </xf>
    <xf numFmtId="38" fontId="4" fillId="2" borderId="29" xfId="1" applyFont="1" applyFill="1" applyBorder="1" applyAlignment="1">
      <alignment vertical="center"/>
    </xf>
    <xf numFmtId="0" fontId="13" fillId="0" borderId="0" xfId="0" applyFont="1">
      <alignment vertical="center"/>
    </xf>
    <xf numFmtId="38" fontId="4" fillId="0" borderId="30" xfId="1" applyFont="1" applyBorder="1" applyAlignment="1">
      <alignment vertical="center"/>
    </xf>
    <xf numFmtId="38" fontId="4" fillId="0" borderId="31" xfId="1" applyFont="1" applyBorder="1" applyAlignment="1">
      <alignment vertical="center"/>
    </xf>
    <xf numFmtId="38" fontId="4" fillId="2" borderId="27" xfId="1" applyFont="1" applyFill="1" applyBorder="1" applyAlignment="1">
      <alignment vertical="center"/>
    </xf>
    <xf numFmtId="38" fontId="14" fillId="0" borderId="1" xfId="1" applyFont="1" applyBorder="1" applyAlignment="1">
      <alignment vertical="center"/>
    </xf>
    <xf numFmtId="38" fontId="4" fillId="0" borderId="1" xfId="1" applyFont="1" applyBorder="1" applyAlignment="1">
      <alignment horizontal="center" vertical="center"/>
    </xf>
    <xf numFmtId="38" fontId="4" fillId="3" borderId="1" xfId="1" applyFont="1" applyFill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6" fillId="0" borderId="28" xfId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56" fontId="4" fillId="0" borderId="3" xfId="0" applyNumberFormat="1" applyFont="1" applyBorder="1" applyAlignment="1">
      <alignment horizontal="center" vertical="center"/>
    </xf>
    <xf numFmtId="56" fontId="4" fillId="0" borderId="7" xfId="0" applyNumberFormat="1" applyFont="1" applyBorder="1" applyAlignment="1">
      <alignment horizontal="center" vertical="center"/>
    </xf>
    <xf numFmtId="56" fontId="4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38" fontId="4" fillId="0" borderId="3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 textRotation="255"/>
    </xf>
    <xf numFmtId="38" fontId="4" fillId="0" borderId="7" xfId="1" applyFont="1" applyBorder="1" applyAlignment="1">
      <alignment horizontal="center" vertical="center" textRotation="255"/>
    </xf>
    <xf numFmtId="38" fontId="6" fillId="0" borderId="10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 textRotation="255" shrinkToFit="1"/>
    </xf>
    <xf numFmtId="38" fontId="4" fillId="0" borderId="7" xfId="1" applyFont="1" applyBorder="1" applyAlignment="1">
      <alignment horizontal="center" vertical="center" textRotation="255" shrinkToFit="1"/>
    </xf>
    <xf numFmtId="38" fontId="4" fillId="0" borderId="4" xfId="1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 textRotation="255" shrinkToFit="1"/>
    </xf>
    <xf numFmtId="38" fontId="4" fillId="0" borderId="10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141514</xdr:colOff>
      <xdr:row>38</xdr:row>
      <xdr:rowOff>261256</xdr:rowOff>
    </xdr:from>
    <xdr:ext cx="1360714" cy="8164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FA8B95-3E5A-438C-8F35-5812F2FB45E1}"/>
            </a:ext>
          </a:extLst>
        </xdr:cNvPr>
        <xdr:cNvSpPr txBox="1"/>
      </xdr:nvSpPr>
      <xdr:spPr>
        <a:xfrm>
          <a:off x="5290457" y="11887199"/>
          <a:ext cx="1360714" cy="816430"/>
        </a:xfrm>
        <a:prstGeom prst="borderCallout2">
          <a:avLst>
            <a:gd name="adj1" fmla="val 237416"/>
            <a:gd name="adj2" fmla="val 93267"/>
            <a:gd name="adj3" fmla="val 101417"/>
            <a:gd name="adj4" fmla="val 25733"/>
            <a:gd name="adj5" fmla="val 117834"/>
            <a:gd name="adj6" fmla="val 1973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/>
            <a:t>円単位を四捨五入し、１０円単位で設定しました。</a:t>
          </a:r>
          <a:endParaRPr kumimoji="1" lang="en-US" altLang="ja-JP" sz="1200"/>
        </a:p>
        <a:p>
          <a:endParaRPr kumimoji="1" lang="ja-JP" altLang="en-US" sz="1100"/>
        </a:p>
      </xdr:txBody>
    </xdr:sp>
    <xdr:clientData/>
  </xdr:oneCellAnchor>
  <xdr:twoCellAnchor>
    <xdr:from>
      <xdr:col>1</xdr:col>
      <xdr:colOff>1066800</xdr:colOff>
      <xdr:row>41</xdr:row>
      <xdr:rowOff>195943</xdr:rowOff>
    </xdr:from>
    <xdr:to>
      <xdr:col>3</xdr:col>
      <xdr:colOff>522514</xdr:colOff>
      <xdr:row>44</xdr:row>
      <xdr:rowOff>293914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975AF1-2463-466E-B509-C676002B43A8}"/>
            </a:ext>
          </a:extLst>
        </xdr:cNvPr>
        <xdr:cNvSpPr txBox="1"/>
      </xdr:nvSpPr>
      <xdr:spPr>
        <a:xfrm>
          <a:off x="1088571" y="12736286"/>
          <a:ext cx="1393372" cy="1012371"/>
        </a:xfrm>
        <a:prstGeom prst="borderCallout1">
          <a:avLst>
            <a:gd name="adj1" fmla="val 95094"/>
            <a:gd name="adj2" fmla="val 41667"/>
            <a:gd name="adj3" fmla="val 174866"/>
            <a:gd name="adj4" fmla="val 58542"/>
          </a:avLst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200"/>
        </a:p>
        <a:p>
          <a:r>
            <a:rPr kumimoji="1" lang="ja-JP" altLang="en-US" sz="1200"/>
            <a:t>６月度に振り込まれた交付額です。</a:t>
          </a:r>
          <a:endParaRPr kumimoji="1" lang="en-US" altLang="ja-JP" sz="1200"/>
        </a:p>
        <a:p>
          <a:endParaRPr kumimoji="1" lang="en-US" altLang="ja-JP" sz="12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653142</xdr:colOff>
      <xdr:row>9</xdr:row>
      <xdr:rowOff>43542</xdr:rowOff>
    </xdr:from>
    <xdr:to>
      <xdr:col>4</xdr:col>
      <xdr:colOff>1001486</xdr:colOff>
      <xdr:row>11</xdr:row>
      <xdr:rowOff>163285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77DFFF1A-3AE5-D94A-0811-C29CEAF9C797}"/>
            </a:ext>
          </a:extLst>
        </xdr:cNvPr>
        <xdr:cNvSpPr/>
      </xdr:nvSpPr>
      <xdr:spPr>
        <a:xfrm flipH="1">
          <a:off x="2612571" y="2830285"/>
          <a:ext cx="1175658" cy="729343"/>
        </a:xfrm>
        <a:prstGeom prst="borderCallout1">
          <a:avLst>
            <a:gd name="adj1" fmla="val 18750"/>
            <a:gd name="adj2" fmla="val -1852"/>
            <a:gd name="adj3" fmla="val 18328"/>
            <a:gd name="adj4" fmla="val -3066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収入多く、次大会繰越として、－表示としました。</a:t>
          </a:r>
        </a:p>
      </xdr:txBody>
    </xdr:sp>
    <xdr:clientData/>
  </xdr:twoCellAnchor>
  <xdr:twoCellAnchor>
    <xdr:from>
      <xdr:col>8</xdr:col>
      <xdr:colOff>1186542</xdr:colOff>
      <xdr:row>16</xdr:row>
      <xdr:rowOff>293914</xdr:rowOff>
    </xdr:from>
    <xdr:to>
      <xdr:col>10</xdr:col>
      <xdr:colOff>21770</xdr:colOff>
      <xdr:row>18</xdr:row>
      <xdr:rowOff>239486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BDDFDC9-F667-B7DC-0209-20167F6883B7}"/>
            </a:ext>
          </a:extLst>
        </xdr:cNvPr>
        <xdr:cNvSpPr/>
      </xdr:nvSpPr>
      <xdr:spPr>
        <a:xfrm>
          <a:off x="7772399" y="5214257"/>
          <a:ext cx="1251857" cy="555172"/>
        </a:xfrm>
        <a:prstGeom prst="wedgeRoundRectCallout">
          <a:avLst>
            <a:gd name="adj1" fmla="val 8691"/>
            <a:gd name="adj2" fmla="val 8392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上限５万円で入力願います。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D570-ABBF-4AAB-8506-09361F43C32E}">
  <dimension ref="A1:L52"/>
  <sheetViews>
    <sheetView tabSelected="1" workbookViewId="0">
      <selection activeCell="Q12" sqref="Q12"/>
    </sheetView>
  </sheetViews>
  <sheetFormatPr defaultRowHeight="19.2" customHeight="1"/>
  <sheetData>
    <row r="1" spans="1:12" ht="19.2" customHeight="1">
      <c r="A1" s="76" t="s">
        <v>55</v>
      </c>
      <c r="B1" s="76"/>
      <c r="C1" s="76"/>
      <c r="D1" s="76"/>
      <c r="E1" s="76"/>
      <c r="F1" s="76"/>
      <c r="G1" s="76"/>
      <c r="H1" s="76"/>
      <c r="I1" s="76"/>
      <c r="J1" s="76"/>
    </row>
    <row r="2" spans="1:12" ht="17.399999999999999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9.2" customHeight="1">
      <c r="A3" s="43" t="s">
        <v>71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9.2" customHeight="1">
      <c r="A4" s="43" t="s">
        <v>65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9.2" customHeight="1">
      <c r="A5" s="43" t="s">
        <v>58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19.2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ht="19.2" customHeight="1">
      <c r="A7" s="43" t="s">
        <v>59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ht="19.2" customHeight="1">
      <c r="A8" s="43" t="s">
        <v>67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19.2" customHeight="1">
      <c r="A9" s="43" t="s">
        <v>60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19.2" customHeight="1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19.2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ht="19.2" customHeight="1">
      <c r="A12" s="43" t="s">
        <v>68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2" ht="19.2" customHeight="1">
      <c r="A13" s="43" t="s">
        <v>69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19.2" customHeight="1">
      <c r="A14" s="43" t="s">
        <v>73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19.2" customHeight="1">
      <c r="A15" s="43" t="s">
        <v>74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19.2" customHeight="1">
      <c r="A16" s="43" t="s">
        <v>62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ht="19.2" customHeight="1">
      <c r="A17" s="43" t="s">
        <v>61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19.2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ht="19.2" customHeight="1">
      <c r="A19" s="43" t="s">
        <v>57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ht="19.2" customHeight="1">
      <c r="A20" s="43" t="s">
        <v>64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ht="19.2" customHeight="1">
      <c r="A21" s="43" t="s">
        <v>63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ht="19.2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 ht="19.2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 ht="19.2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 ht="19.2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12" ht="19.2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 ht="19.2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19.2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 ht="19.2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ht="19.2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12" ht="19.2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 ht="19.2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1:12" ht="19.2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2" ht="19.2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1:12" ht="19.2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</row>
    <row r="36" spans="1:12" ht="19.2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1:12" ht="19.2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2" ht="19.2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2" ht="19.2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2" ht="19.2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2" ht="19.2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1:12" ht="19.2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  <row r="43" spans="1:12" ht="19.2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1:12" ht="19.2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2" ht="19.2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2" ht="19.2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2" ht="19.2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2" ht="19.2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19.2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2" ht="19.2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1:12" ht="19.2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1:12" ht="19.2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</row>
  </sheetData>
  <mergeCells count="1">
    <mergeCell ref="A1:J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0"/>
  <sheetViews>
    <sheetView topLeftCell="A16" zoomScale="70" zoomScaleNormal="70" workbookViewId="0">
      <selection activeCell="F46" sqref="F46"/>
    </sheetView>
  </sheetViews>
  <sheetFormatPr defaultRowHeight="13.2"/>
  <cols>
    <col min="1" max="1" width="0.33203125" customWidth="1"/>
    <col min="2" max="2" width="16.33203125" customWidth="1"/>
    <col min="3" max="3" width="11.88671875" customWidth="1"/>
    <col min="4" max="4" width="12" customWidth="1"/>
    <col min="5" max="5" width="16.44140625" customWidth="1"/>
    <col min="6" max="6" width="17.88671875" customWidth="1"/>
    <col min="7" max="7" width="5.5546875" customWidth="1"/>
    <col min="8" max="8" width="15.44140625" customWidth="1"/>
    <col min="9" max="9" width="17.88671875" customWidth="1"/>
    <col min="10" max="10" width="17.33203125" customWidth="1"/>
  </cols>
  <sheetData>
    <row r="1" spans="2:10" ht="30" customHeight="1">
      <c r="B1" s="63" t="s">
        <v>72</v>
      </c>
      <c r="C1" s="2"/>
      <c r="D1" s="2"/>
      <c r="E1" s="2"/>
      <c r="F1" s="83" t="s">
        <v>8</v>
      </c>
      <c r="G1" s="83"/>
      <c r="H1" s="83"/>
      <c r="I1" s="61" t="s">
        <v>50</v>
      </c>
      <c r="J1" s="62"/>
    </row>
    <row r="2" spans="2:10" ht="21.6" customHeight="1">
      <c r="B2" s="2"/>
      <c r="C2" s="2"/>
      <c r="D2" s="2"/>
      <c r="E2" s="2"/>
      <c r="F2" s="2"/>
      <c r="G2" s="2"/>
      <c r="H2" s="2"/>
      <c r="I2" s="51"/>
      <c r="J2" s="52" t="s">
        <v>48</v>
      </c>
    </row>
    <row r="3" spans="2:10" ht="24" customHeight="1">
      <c r="B3" s="84" t="s">
        <v>4</v>
      </c>
      <c r="C3" s="84" t="s">
        <v>3</v>
      </c>
      <c r="D3" s="86" t="s">
        <v>1</v>
      </c>
      <c r="E3" s="53" t="s">
        <v>35</v>
      </c>
      <c r="F3" s="88" t="s">
        <v>38</v>
      </c>
      <c r="G3" s="90" t="s">
        <v>37</v>
      </c>
      <c r="H3" s="91"/>
      <c r="I3" s="92"/>
      <c r="J3" s="115" t="s">
        <v>16</v>
      </c>
    </row>
    <row r="4" spans="2:10" ht="24" customHeight="1">
      <c r="B4" s="85"/>
      <c r="C4" s="85"/>
      <c r="D4" s="87"/>
      <c r="E4" s="54" t="s">
        <v>5</v>
      </c>
      <c r="F4" s="89"/>
      <c r="G4" s="93" t="s">
        <v>6</v>
      </c>
      <c r="H4" s="94"/>
      <c r="I4" s="55" t="s">
        <v>7</v>
      </c>
      <c r="J4" s="116"/>
    </row>
    <row r="5" spans="2:10" ht="24" customHeight="1">
      <c r="B5" s="77" t="s">
        <v>9</v>
      </c>
      <c r="C5" s="80">
        <v>43957</v>
      </c>
      <c r="D5" s="77" t="s">
        <v>2</v>
      </c>
      <c r="E5" s="10" t="s">
        <v>52</v>
      </c>
      <c r="F5" s="15" t="s">
        <v>28</v>
      </c>
      <c r="G5" s="99" t="s">
        <v>30</v>
      </c>
      <c r="H5" s="4" t="s">
        <v>23</v>
      </c>
      <c r="I5" s="5">
        <v>72000</v>
      </c>
      <c r="J5" s="17">
        <f>I5*0.5</f>
        <v>36000</v>
      </c>
    </row>
    <row r="6" spans="2:10" ht="24" customHeight="1">
      <c r="B6" s="78"/>
      <c r="C6" s="81"/>
      <c r="D6" s="78"/>
      <c r="E6" s="11" t="s">
        <v>36</v>
      </c>
      <c r="F6" s="15">
        <f>J12</f>
        <v>49000</v>
      </c>
      <c r="G6" s="100"/>
      <c r="H6" s="14" t="s">
        <v>25</v>
      </c>
      <c r="I6" s="7">
        <v>11000</v>
      </c>
      <c r="J6" s="17">
        <f t="shared" ref="J6:J8" si="0">I6*0.5</f>
        <v>5500</v>
      </c>
    </row>
    <row r="7" spans="2:10" ht="24" customHeight="1">
      <c r="B7" s="78"/>
      <c r="C7" s="81"/>
      <c r="D7" s="78"/>
      <c r="E7" s="11" t="s">
        <v>13</v>
      </c>
      <c r="F7" s="44" t="s">
        <v>22</v>
      </c>
      <c r="G7" s="100"/>
      <c r="H7" s="14" t="s">
        <v>26</v>
      </c>
      <c r="I7" s="7">
        <v>3000</v>
      </c>
      <c r="J7" s="17">
        <f t="shared" si="0"/>
        <v>1500</v>
      </c>
    </row>
    <row r="8" spans="2:10" ht="24" customHeight="1">
      <c r="B8" s="78"/>
      <c r="C8" s="81"/>
      <c r="D8" s="78"/>
      <c r="E8" s="11"/>
      <c r="F8" s="18">
        <v>56000</v>
      </c>
      <c r="G8" s="100"/>
      <c r="H8" s="6" t="s">
        <v>27</v>
      </c>
      <c r="I8" s="7">
        <v>12000</v>
      </c>
      <c r="J8" s="17">
        <f t="shared" si="0"/>
        <v>6000</v>
      </c>
    </row>
    <row r="9" spans="2:10" ht="24" customHeight="1">
      <c r="B9" s="78"/>
      <c r="C9" s="81"/>
      <c r="D9" s="78"/>
      <c r="E9" s="11"/>
      <c r="F9" s="11" t="s">
        <v>49</v>
      </c>
      <c r="G9" s="101"/>
      <c r="H9" s="41" t="s">
        <v>32</v>
      </c>
      <c r="I9" s="42">
        <f>SUM(I5:I8)</f>
        <v>98000</v>
      </c>
      <c r="J9" s="17">
        <f>I9*0.5</f>
        <v>49000</v>
      </c>
    </row>
    <row r="10" spans="2:10" ht="24" customHeight="1">
      <c r="B10" s="78"/>
      <c r="C10" s="81"/>
      <c r="D10" s="78"/>
      <c r="E10" s="11"/>
      <c r="F10" s="18">
        <v>-1000</v>
      </c>
      <c r="G10" s="95" t="s">
        <v>31</v>
      </c>
      <c r="H10" s="39" t="s">
        <v>24</v>
      </c>
      <c r="I10" s="40">
        <v>6000</v>
      </c>
      <c r="J10" s="9"/>
    </row>
    <row r="11" spans="2:10" ht="24" customHeight="1" thickBot="1">
      <c r="B11" s="78"/>
      <c r="C11" s="81"/>
      <c r="D11" s="78"/>
      <c r="E11" s="11"/>
      <c r="F11" s="11" t="s">
        <v>0</v>
      </c>
      <c r="G11" s="96"/>
      <c r="H11" s="75"/>
      <c r="I11" s="47"/>
      <c r="J11" s="5"/>
    </row>
    <row r="12" spans="2:10" ht="24" customHeight="1" thickBot="1">
      <c r="B12" s="79"/>
      <c r="C12" s="82"/>
      <c r="D12" s="79"/>
      <c r="E12" s="45"/>
      <c r="F12" s="74">
        <f>F6+F8+F10</f>
        <v>104000</v>
      </c>
      <c r="G12" s="97" t="s">
        <v>0</v>
      </c>
      <c r="H12" s="98"/>
      <c r="I12" s="48">
        <f>SUM(I9:I11)</f>
        <v>104000</v>
      </c>
      <c r="J12" s="66">
        <f>J9</f>
        <v>49000</v>
      </c>
    </row>
    <row r="13" spans="2:10" ht="24" customHeight="1">
      <c r="B13" s="77" t="s">
        <v>10</v>
      </c>
      <c r="C13" s="80" t="s">
        <v>17</v>
      </c>
      <c r="D13" s="77" t="s">
        <v>11</v>
      </c>
      <c r="E13" s="10" t="s">
        <v>51</v>
      </c>
      <c r="F13" s="15" t="s">
        <v>28</v>
      </c>
      <c r="G13" s="100" t="s">
        <v>30</v>
      </c>
      <c r="H13" s="19" t="s">
        <v>23</v>
      </c>
      <c r="I13" s="13">
        <v>50000</v>
      </c>
      <c r="J13" s="9">
        <f>I13*0.5</f>
        <v>25000</v>
      </c>
    </row>
    <row r="14" spans="2:10" ht="24" customHeight="1">
      <c r="B14" s="78"/>
      <c r="C14" s="81"/>
      <c r="D14" s="78"/>
      <c r="E14" s="11" t="s">
        <v>14</v>
      </c>
      <c r="F14" s="15">
        <f>J20</f>
        <v>50000</v>
      </c>
      <c r="G14" s="100"/>
      <c r="H14" s="14" t="s">
        <v>25</v>
      </c>
      <c r="I14" s="7">
        <v>85000</v>
      </c>
      <c r="J14" s="17">
        <f t="shared" ref="J14:J16" si="1">I14*0.5</f>
        <v>42500</v>
      </c>
    </row>
    <row r="15" spans="2:10" ht="24" customHeight="1">
      <c r="B15" s="78"/>
      <c r="C15" s="81"/>
      <c r="D15" s="78"/>
      <c r="E15" s="11" t="s">
        <v>53</v>
      </c>
      <c r="F15" s="44" t="s">
        <v>22</v>
      </c>
      <c r="G15" s="100"/>
      <c r="H15" s="14" t="s">
        <v>26</v>
      </c>
      <c r="I15" s="7">
        <v>1000</v>
      </c>
      <c r="J15" s="17">
        <f t="shared" si="1"/>
        <v>500</v>
      </c>
    </row>
    <row r="16" spans="2:10" ht="24" customHeight="1">
      <c r="B16" s="78"/>
      <c r="C16" s="81"/>
      <c r="D16" s="78"/>
      <c r="E16" s="11"/>
      <c r="F16" s="18">
        <v>75000</v>
      </c>
      <c r="G16" s="100"/>
      <c r="H16" s="6" t="s">
        <v>27</v>
      </c>
      <c r="I16" s="7">
        <v>4000</v>
      </c>
      <c r="J16" s="17">
        <f t="shared" si="1"/>
        <v>2000</v>
      </c>
    </row>
    <row r="17" spans="2:10" ht="24" customHeight="1">
      <c r="B17" s="78"/>
      <c r="C17" s="81"/>
      <c r="D17" s="78"/>
      <c r="E17" s="11"/>
      <c r="F17" s="44" t="s">
        <v>56</v>
      </c>
      <c r="G17" s="101"/>
      <c r="H17" s="41" t="s">
        <v>32</v>
      </c>
      <c r="I17" s="42">
        <f>SUM(I13:I16)</f>
        <v>140000</v>
      </c>
      <c r="J17" s="71">
        <f>SUM(J13:J16)</f>
        <v>70000</v>
      </c>
    </row>
    <row r="18" spans="2:10" ht="24" customHeight="1">
      <c r="B18" s="78"/>
      <c r="C18" s="81"/>
      <c r="D18" s="78"/>
      <c r="E18" s="11"/>
      <c r="F18" s="18">
        <v>18000</v>
      </c>
      <c r="G18" s="95" t="s">
        <v>31</v>
      </c>
      <c r="H18" s="39" t="s">
        <v>24</v>
      </c>
      <c r="I18" s="40">
        <v>3000</v>
      </c>
      <c r="J18" s="9"/>
    </row>
    <row r="19" spans="2:10" ht="24" customHeight="1" thickBot="1">
      <c r="B19" s="78"/>
      <c r="C19" s="81"/>
      <c r="D19" s="78"/>
      <c r="E19" s="11"/>
      <c r="F19" s="11" t="s">
        <v>0</v>
      </c>
      <c r="G19" s="96"/>
      <c r="H19" s="75"/>
      <c r="I19" s="47"/>
      <c r="J19" s="5"/>
    </row>
    <row r="20" spans="2:10" ht="24" customHeight="1" thickBot="1">
      <c r="B20" s="79"/>
      <c r="C20" s="82"/>
      <c r="D20" s="79"/>
      <c r="E20" s="12"/>
      <c r="F20" s="74">
        <f>F14+F16+F18</f>
        <v>143000</v>
      </c>
      <c r="G20" s="97" t="s">
        <v>0</v>
      </c>
      <c r="H20" s="98"/>
      <c r="I20" s="48">
        <f>SUM(I17:I19)</f>
        <v>143000</v>
      </c>
      <c r="J20" s="66">
        <v>50000</v>
      </c>
    </row>
    <row r="21" spans="2:10" ht="24" customHeight="1">
      <c r="B21" s="77" t="s">
        <v>15</v>
      </c>
      <c r="C21" s="80" t="s">
        <v>18</v>
      </c>
      <c r="D21" s="77" t="s">
        <v>12</v>
      </c>
      <c r="E21" s="10"/>
      <c r="F21" s="15" t="s">
        <v>28</v>
      </c>
      <c r="G21" s="100" t="s">
        <v>30</v>
      </c>
      <c r="H21" s="19" t="s">
        <v>23</v>
      </c>
      <c r="I21" s="13">
        <v>0</v>
      </c>
      <c r="J21" s="9">
        <f>I21*0.5</f>
        <v>0</v>
      </c>
    </row>
    <row r="22" spans="2:10" ht="24" customHeight="1">
      <c r="B22" s="78"/>
      <c r="C22" s="81"/>
      <c r="D22" s="78"/>
      <c r="E22" s="11"/>
      <c r="F22" s="15">
        <f>J28</f>
        <v>1500</v>
      </c>
      <c r="G22" s="100"/>
      <c r="H22" s="14" t="s">
        <v>25</v>
      </c>
      <c r="I22" s="7">
        <v>0</v>
      </c>
      <c r="J22" s="17">
        <f t="shared" ref="J22:J24" si="2">I22*0.5</f>
        <v>0</v>
      </c>
    </row>
    <row r="23" spans="2:10" ht="24" customHeight="1">
      <c r="B23" s="78"/>
      <c r="C23" s="81"/>
      <c r="D23" s="78"/>
      <c r="E23" s="11" t="s">
        <v>19</v>
      </c>
      <c r="F23" s="44" t="s">
        <v>22</v>
      </c>
      <c r="G23" s="100"/>
      <c r="H23" s="14" t="s">
        <v>26</v>
      </c>
      <c r="I23" s="7">
        <v>3000</v>
      </c>
      <c r="J23" s="17">
        <f t="shared" si="2"/>
        <v>1500</v>
      </c>
    </row>
    <row r="24" spans="2:10" ht="24" customHeight="1">
      <c r="B24" s="78"/>
      <c r="C24" s="81"/>
      <c r="D24" s="78"/>
      <c r="E24" s="11"/>
      <c r="F24" s="15">
        <v>0</v>
      </c>
      <c r="G24" s="100"/>
      <c r="H24" s="6" t="s">
        <v>27</v>
      </c>
      <c r="I24" s="7">
        <v>0</v>
      </c>
      <c r="J24" s="17">
        <f t="shared" si="2"/>
        <v>0</v>
      </c>
    </row>
    <row r="25" spans="2:10" ht="24" customHeight="1">
      <c r="B25" s="78"/>
      <c r="C25" s="81"/>
      <c r="D25" s="78"/>
      <c r="E25" s="11" t="s">
        <v>20</v>
      </c>
      <c r="F25" s="43" t="s">
        <v>21</v>
      </c>
      <c r="G25" s="101"/>
      <c r="H25" s="41" t="s">
        <v>32</v>
      </c>
      <c r="I25" s="42">
        <f>SUM(I21:I24)</f>
        <v>3000</v>
      </c>
      <c r="J25" s="17">
        <f>SUM(J21:J24)</f>
        <v>1500</v>
      </c>
    </row>
    <row r="26" spans="2:10" ht="24" customHeight="1">
      <c r="B26" s="78"/>
      <c r="C26" s="81"/>
      <c r="D26" s="78"/>
      <c r="E26" s="11"/>
      <c r="F26" s="18">
        <v>1500</v>
      </c>
      <c r="G26" s="95" t="s">
        <v>31</v>
      </c>
      <c r="H26" s="39" t="s">
        <v>24</v>
      </c>
      <c r="I26" s="40"/>
      <c r="J26" s="9"/>
    </row>
    <row r="27" spans="2:10" ht="24" customHeight="1" thickBot="1">
      <c r="B27" s="78"/>
      <c r="C27" s="81"/>
      <c r="D27" s="78"/>
      <c r="E27" s="11"/>
      <c r="F27" s="11" t="s">
        <v>0</v>
      </c>
      <c r="G27" s="96"/>
      <c r="H27" s="75"/>
      <c r="I27" s="47"/>
      <c r="J27" s="5"/>
    </row>
    <row r="28" spans="2:10" ht="24" customHeight="1" thickBot="1">
      <c r="B28" s="79"/>
      <c r="C28" s="82"/>
      <c r="D28" s="79"/>
      <c r="E28" s="12"/>
      <c r="F28" s="74">
        <f>F22+F24+F26</f>
        <v>3000</v>
      </c>
      <c r="G28" s="97" t="s">
        <v>0</v>
      </c>
      <c r="H28" s="98"/>
      <c r="I28" s="48">
        <f>SUM(I25:I27)</f>
        <v>3000</v>
      </c>
      <c r="J28" s="66">
        <f>J25</f>
        <v>1500</v>
      </c>
    </row>
    <row r="29" spans="2:10" ht="24" customHeight="1">
      <c r="B29" s="77"/>
      <c r="C29" s="80"/>
      <c r="D29" s="77"/>
      <c r="E29" s="10"/>
      <c r="F29" s="15" t="s">
        <v>28</v>
      </c>
      <c r="G29" s="100" t="s">
        <v>30</v>
      </c>
      <c r="H29" s="19" t="s">
        <v>23</v>
      </c>
      <c r="I29" s="13"/>
      <c r="J29" s="9"/>
    </row>
    <row r="30" spans="2:10" ht="24" customHeight="1">
      <c r="B30" s="78"/>
      <c r="C30" s="81"/>
      <c r="D30" s="78"/>
      <c r="E30" s="11" t="s">
        <v>33</v>
      </c>
      <c r="F30" s="15">
        <f>J36</f>
        <v>0</v>
      </c>
      <c r="G30" s="100"/>
      <c r="H30" s="14" t="s">
        <v>25</v>
      </c>
      <c r="I30" s="7"/>
      <c r="J30" s="17"/>
    </row>
    <row r="31" spans="2:10" ht="24" customHeight="1">
      <c r="B31" s="78"/>
      <c r="C31" s="81"/>
      <c r="D31" s="78"/>
      <c r="E31" s="11"/>
      <c r="F31" s="44" t="s">
        <v>22</v>
      </c>
      <c r="G31" s="100"/>
      <c r="H31" s="14" t="s">
        <v>26</v>
      </c>
      <c r="I31" s="7"/>
      <c r="J31" s="17"/>
    </row>
    <row r="32" spans="2:10" ht="24" customHeight="1">
      <c r="B32" s="78"/>
      <c r="C32" s="81"/>
      <c r="D32" s="78"/>
      <c r="E32" s="11"/>
      <c r="F32" s="15"/>
      <c r="G32" s="100"/>
      <c r="H32" s="6" t="s">
        <v>27</v>
      </c>
      <c r="I32" s="7"/>
      <c r="J32" s="17"/>
    </row>
    <row r="33" spans="2:10" ht="24" customHeight="1">
      <c r="B33" s="78"/>
      <c r="C33" s="81"/>
      <c r="D33" s="78"/>
      <c r="E33" s="11" t="s">
        <v>34</v>
      </c>
      <c r="F33" s="44" t="s">
        <v>21</v>
      </c>
      <c r="G33" s="101"/>
      <c r="H33" s="41" t="s">
        <v>32</v>
      </c>
      <c r="I33" s="42">
        <f>SUM(I29:I32)</f>
        <v>0</v>
      </c>
      <c r="J33" s="17">
        <f>SUM(J29:J32)</f>
        <v>0</v>
      </c>
    </row>
    <row r="34" spans="2:10" ht="24" customHeight="1">
      <c r="B34" s="78"/>
      <c r="C34" s="81"/>
      <c r="D34" s="78"/>
      <c r="E34" s="11"/>
      <c r="F34" s="18"/>
      <c r="G34" s="95" t="s">
        <v>31</v>
      </c>
      <c r="H34" s="39" t="s">
        <v>24</v>
      </c>
      <c r="I34" s="40"/>
      <c r="J34" s="9"/>
    </row>
    <row r="35" spans="2:10" ht="24" customHeight="1" thickBot="1">
      <c r="B35" s="78"/>
      <c r="C35" s="81"/>
      <c r="D35" s="78"/>
      <c r="E35" s="11"/>
      <c r="F35" s="44" t="s">
        <v>0</v>
      </c>
      <c r="G35" s="96"/>
      <c r="H35" s="75"/>
      <c r="I35" s="47"/>
      <c r="J35" s="5"/>
    </row>
    <row r="36" spans="2:10" ht="24" customHeight="1" thickBot="1">
      <c r="B36" s="79"/>
      <c r="C36" s="82"/>
      <c r="D36" s="79"/>
      <c r="E36" s="12"/>
      <c r="F36" s="74">
        <f>F30+F34</f>
        <v>0</v>
      </c>
      <c r="G36" s="97" t="s">
        <v>0</v>
      </c>
      <c r="H36" s="98"/>
      <c r="I36" s="48">
        <f>SUM(I33:I35)</f>
        <v>0</v>
      </c>
      <c r="J36" s="66">
        <f>J33</f>
        <v>0</v>
      </c>
    </row>
    <row r="37" spans="2:10" ht="24" customHeight="1">
      <c r="B37" s="77"/>
      <c r="C37" s="80"/>
      <c r="D37" s="107"/>
      <c r="E37" s="102"/>
      <c r="F37" s="105"/>
      <c r="G37" s="37"/>
      <c r="H37" s="19"/>
      <c r="I37" s="13"/>
      <c r="J37" s="9"/>
    </row>
    <row r="38" spans="2:10" ht="24" customHeight="1">
      <c r="B38" s="78"/>
      <c r="C38" s="81"/>
      <c r="D38" s="108"/>
      <c r="E38" s="103"/>
      <c r="F38" s="106"/>
      <c r="G38" s="37"/>
      <c r="H38" s="6"/>
      <c r="I38" s="7"/>
      <c r="J38" s="17"/>
    </row>
    <row r="39" spans="2:10" ht="24" customHeight="1">
      <c r="B39" s="78"/>
      <c r="C39" s="81"/>
      <c r="D39" s="108"/>
      <c r="E39" s="103"/>
      <c r="F39" s="106"/>
      <c r="G39" s="37"/>
      <c r="H39" s="6"/>
      <c r="I39" s="7"/>
      <c r="J39" s="17"/>
    </row>
    <row r="40" spans="2:10" ht="24" customHeight="1">
      <c r="B40" s="79"/>
      <c r="C40" s="82"/>
      <c r="D40" s="109"/>
      <c r="E40" s="104"/>
      <c r="F40" s="89"/>
      <c r="G40" s="38"/>
      <c r="H40" s="8"/>
      <c r="I40" s="9"/>
      <c r="J40" s="17"/>
    </row>
    <row r="41" spans="2:10" ht="24" customHeight="1">
      <c r="B41" s="77"/>
      <c r="C41" s="80"/>
      <c r="D41" s="107"/>
      <c r="E41" s="102"/>
      <c r="F41" s="105"/>
      <c r="G41" s="36"/>
      <c r="H41" s="4"/>
      <c r="I41" s="5"/>
      <c r="J41" s="17"/>
    </row>
    <row r="42" spans="2:10" ht="24" customHeight="1">
      <c r="B42" s="78"/>
      <c r="C42" s="81"/>
      <c r="D42" s="108"/>
      <c r="E42" s="103"/>
      <c r="F42" s="106"/>
      <c r="G42" s="37"/>
      <c r="H42" s="6"/>
      <c r="I42" s="7"/>
      <c r="J42" s="17"/>
    </row>
    <row r="43" spans="2:10" ht="24" customHeight="1">
      <c r="B43" s="78"/>
      <c r="C43" s="81"/>
      <c r="D43" s="108"/>
      <c r="E43" s="103"/>
      <c r="F43" s="106"/>
      <c r="G43" s="37"/>
      <c r="H43" s="6"/>
      <c r="I43" s="7"/>
      <c r="J43" s="17"/>
    </row>
    <row r="44" spans="2:10" ht="24" customHeight="1" thickBot="1">
      <c r="B44" s="78"/>
      <c r="C44" s="81"/>
      <c r="D44" s="108"/>
      <c r="E44" s="103"/>
      <c r="F44" s="106"/>
      <c r="G44" s="37"/>
      <c r="H44" s="19"/>
      <c r="I44" s="13"/>
      <c r="J44" s="5"/>
    </row>
    <row r="45" spans="2:10" ht="24" customHeight="1">
      <c r="B45" s="22"/>
      <c r="C45" s="23"/>
      <c r="D45" s="24"/>
      <c r="E45" s="25" t="s">
        <v>40</v>
      </c>
      <c r="F45" s="26">
        <f>J46</f>
        <v>100500</v>
      </c>
      <c r="G45" s="26"/>
      <c r="H45" s="27"/>
      <c r="I45" s="28" t="s">
        <v>29</v>
      </c>
      <c r="J45" s="29">
        <f>I9+I17+I25</f>
        <v>241000</v>
      </c>
    </row>
    <row r="46" spans="2:10" ht="24" customHeight="1" thickBot="1">
      <c r="B46" s="30"/>
      <c r="C46" s="31"/>
      <c r="D46" s="32"/>
      <c r="E46" s="33" t="s">
        <v>39</v>
      </c>
      <c r="F46" s="34">
        <f>F8+F10+F16+F18+F24+F26</f>
        <v>149500</v>
      </c>
      <c r="G46" s="34"/>
      <c r="H46" s="35"/>
      <c r="I46" s="64" t="s">
        <v>40</v>
      </c>
      <c r="J46" s="65">
        <f>ROUND(J12+J20+J28+J36,-1)</f>
        <v>100500</v>
      </c>
    </row>
    <row r="47" spans="2:10" ht="22.5" customHeight="1" thickBot="1">
      <c r="B47" s="113" t="s">
        <v>0</v>
      </c>
      <c r="C47" s="114"/>
      <c r="D47" s="114"/>
      <c r="E47" s="57" t="s">
        <v>46</v>
      </c>
      <c r="F47" s="20">
        <f>SUM(F45:F46)</f>
        <v>250000</v>
      </c>
      <c r="G47" s="20"/>
      <c r="H47" s="21"/>
      <c r="I47" s="60" t="s">
        <v>47</v>
      </c>
      <c r="J47" s="20">
        <f>I12+I20+I28+I36</f>
        <v>250000</v>
      </c>
    </row>
    <row r="48" spans="2:10" ht="36" customHeight="1" thickBot="1">
      <c r="B48" s="110" t="s">
        <v>54</v>
      </c>
      <c r="C48" s="111"/>
      <c r="D48" s="111"/>
      <c r="E48" s="111"/>
      <c r="F48" s="111"/>
      <c r="G48" s="111"/>
      <c r="H48" s="111"/>
      <c r="I48" s="111"/>
      <c r="J48" s="112"/>
    </row>
    <row r="49" spans="2:10">
      <c r="B49" s="2"/>
      <c r="C49" s="2"/>
      <c r="D49" s="2"/>
      <c r="E49" s="2"/>
      <c r="F49" s="2"/>
      <c r="G49" s="2"/>
      <c r="H49" s="2"/>
      <c r="I49" s="2"/>
      <c r="J49" s="2"/>
    </row>
    <row r="50" spans="2:10">
      <c r="B50" s="2"/>
      <c r="C50" s="2"/>
      <c r="D50" s="2"/>
      <c r="E50" s="2"/>
      <c r="F50" s="2"/>
      <c r="G50" s="2"/>
      <c r="H50" s="2"/>
      <c r="I50" s="2"/>
      <c r="J50" s="2"/>
    </row>
  </sheetData>
  <mergeCells count="44">
    <mergeCell ref="G28:H28"/>
    <mergeCell ref="G29:G33"/>
    <mergeCell ref="G34:G35"/>
    <mergeCell ref="G36:H36"/>
    <mergeCell ref="J3:J4"/>
    <mergeCell ref="G13:G17"/>
    <mergeCell ref="G18:G19"/>
    <mergeCell ref="G20:H20"/>
    <mergeCell ref="G21:G25"/>
    <mergeCell ref="G26:G27"/>
    <mergeCell ref="B48:J48"/>
    <mergeCell ref="B41:B44"/>
    <mergeCell ref="C41:C44"/>
    <mergeCell ref="D41:D44"/>
    <mergeCell ref="E41:E44"/>
    <mergeCell ref="F41:F44"/>
    <mergeCell ref="B47:D47"/>
    <mergeCell ref="E37:E40"/>
    <mergeCell ref="F37:F40"/>
    <mergeCell ref="B13:B20"/>
    <mergeCell ref="C13:C20"/>
    <mergeCell ref="D13:D20"/>
    <mergeCell ref="B21:B28"/>
    <mergeCell ref="C21:C28"/>
    <mergeCell ref="D21:D28"/>
    <mergeCell ref="B29:B36"/>
    <mergeCell ref="C29:C36"/>
    <mergeCell ref="D29:D36"/>
    <mergeCell ref="B37:B40"/>
    <mergeCell ref="C37:C40"/>
    <mergeCell ref="D37:D40"/>
    <mergeCell ref="B5:B12"/>
    <mergeCell ref="C5:C12"/>
    <mergeCell ref="D5:D12"/>
    <mergeCell ref="F1:H1"/>
    <mergeCell ref="B3:B4"/>
    <mergeCell ref="C3:C4"/>
    <mergeCell ref="D3:D4"/>
    <mergeCell ref="F3:F4"/>
    <mergeCell ref="G3:I3"/>
    <mergeCell ref="G4:H4"/>
    <mergeCell ref="G10:G11"/>
    <mergeCell ref="G12:H12"/>
    <mergeCell ref="G5:G9"/>
  </mergeCells>
  <phoneticPr fontId="2"/>
  <printOptions horizontalCentered="1"/>
  <pageMargins left="0.25" right="0.25" top="0.75" bottom="0.75" header="0.3" footer="0.3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0E9D-C4E0-41B7-8940-5C6C1591DA38}">
  <sheetPr>
    <pageSetUpPr fitToPage="1"/>
  </sheetPr>
  <dimension ref="B1:Q58"/>
  <sheetViews>
    <sheetView topLeftCell="A34" zoomScale="70" zoomScaleNormal="70" workbookViewId="0">
      <selection activeCell="J54" sqref="J54"/>
    </sheetView>
  </sheetViews>
  <sheetFormatPr defaultRowHeight="13.2"/>
  <cols>
    <col min="1" max="1" width="0.33203125" customWidth="1"/>
    <col min="2" max="2" width="29.6640625" customWidth="1"/>
    <col min="3" max="3" width="14.6640625" customWidth="1"/>
    <col min="4" max="4" width="17" customWidth="1"/>
    <col min="5" max="5" width="14.6640625" customWidth="1"/>
    <col min="6" max="6" width="17.21875" customWidth="1"/>
    <col min="7" max="7" width="5.5546875" customWidth="1"/>
    <col min="8" max="8" width="14.5546875" customWidth="1"/>
    <col min="9" max="9" width="16.77734375" customWidth="1"/>
    <col min="10" max="10" width="15.6640625" customWidth="1"/>
  </cols>
  <sheetData>
    <row r="1" spans="2:17" ht="30" customHeight="1">
      <c r="B1" s="1" t="s">
        <v>70</v>
      </c>
      <c r="C1" s="2"/>
      <c r="D1" s="2"/>
      <c r="E1" s="2"/>
      <c r="F1" s="83"/>
      <c r="G1" s="83"/>
      <c r="H1" s="83"/>
      <c r="I1" s="3" t="s">
        <v>50</v>
      </c>
      <c r="J1" s="16"/>
    </row>
    <row r="2" spans="2:17" ht="21.6" customHeight="1">
      <c r="B2" s="51"/>
      <c r="C2" s="51"/>
      <c r="D2" s="51"/>
      <c r="E2" s="51"/>
      <c r="F2" s="51"/>
      <c r="G2" s="51"/>
      <c r="H2" s="51"/>
      <c r="I2" s="51"/>
      <c r="J2" s="52" t="s">
        <v>48</v>
      </c>
    </row>
    <row r="3" spans="2:17" ht="24" customHeight="1">
      <c r="B3" s="117" t="s">
        <v>4</v>
      </c>
      <c r="C3" s="117" t="s">
        <v>3</v>
      </c>
      <c r="D3" s="119" t="s">
        <v>1</v>
      </c>
      <c r="E3" s="53" t="s">
        <v>35</v>
      </c>
      <c r="F3" s="88" t="s">
        <v>38</v>
      </c>
      <c r="G3" s="121" t="s">
        <v>37</v>
      </c>
      <c r="H3" s="122"/>
      <c r="I3" s="123"/>
      <c r="J3" s="124" t="s">
        <v>16</v>
      </c>
      <c r="Q3" s="67"/>
    </row>
    <row r="4" spans="2:17" ht="24" customHeight="1">
      <c r="B4" s="118"/>
      <c r="C4" s="118"/>
      <c r="D4" s="120"/>
      <c r="E4" s="54" t="s">
        <v>5</v>
      </c>
      <c r="F4" s="89"/>
      <c r="G4" s="93" t="s">
        <v>6</v>
      </c>
      <c r="H4" s="94"/>
      <c r="I4" s="55" t="s">
        <v>7</v>
      </c>
      <c r="J4" s="125"/>
      <c r="Q4" s="67"/>
    </row>
    <row r="5" spans="2:17" ht="24" customHeight="1">
      <c r="B5" s="77"/>
      <c r="C5" s="80"/>
      <c r="D5" s="77"/>
      <c r="E5" s="10"/>
      <c r="F5" s="15" t="s">
        <v>28</v>
      </c>
      <c r="G5" s="99" t="s">
        <v>30</v>
      </c>
      <c r="H5" s="5" t="s">
        <v>23</v>
      </c>
      <c r="I5" s="5"/>
      <c r="J5" s="17">
        <f>I5*0.5</f>
        <v>0</v>
      </c>
    </row>
    <row r="6" spans="2:17" ht="24" customHeight="1">
      <c r="B6" s="78"/>
      <c r="C6" s="81"/>
      <c r="D6" s="78"/>
      <c r="E6" s="46" t="s">
        <v>41</v>
      </c>
      <c r="F6" s="15">
        <v>0</v>
      </c>
      <c r="G6" s="100"/>
      <c r="H6" s="56" t="s">
        <v>25</v>
      </c>
      <c r="I6" s="7"/>
      <c r="J6" s="17">
        <f t="shared" ref="J6:J9" si="0">I6*0.5</f>
        <v>0</v>
      </c>
    </row>
    <row r="7" spans="2:17" ht="24" customHeight="1">
      <c r="B7" s="78"/>
      <c r="C7" s="81"/>
      <c r="D7" s="78"/>
      <c r="E7" s="46" t="s">
        <v>42</v>
      </c>
      <c r="F7" s="44" t="s">
        <v>22</v>
      </c>
      <c r="G7" s="100"/>
      <c r="H7" s="56" t="s">
        <v>26</v>
      </c>
      <c r="I7" s="7"/>
      <c r="J7" s="17">
        <f t="shared" si="0"/>
        <v>0</v>
      </c>
    </row>
    <row r="8" spans="2:17" ht="24" customHeight="1">
      <c r="B8" s="78"/>
      <c r="C8" s="81"/>
      <c r="D8" s="78"/>
      <c r="E8" s="11"/>
      <c r="F8" s="18">
        <v>0</v>
      </c>
      <c r="G8" s="100"/>
      <c r="H8" s="47" t="s">
        <v>27</v>
      </c>
      <c r="I8" s="47"/>
      <c r="J8" s="5">
        <f t="shared" si="0"/>
        <v>0</v>
      </c>
    </row>
    <row r="9" spans="2:17" ht="24" customHeight="1">
      <c r="B9" s="78"/>
      <c r="C9" s="81"/>
      <c r="D9" s="78"/>
      <c r="E9" s="11"/>
      <c r="F9" s="44" t="s">
        <v>56</v>
      </c>
      <c r="G9" s="126"/>
      <c r="H9" s="72" t="s">
        <v>32</v>
      </c>
      <c r="I9" s="17">
        <f>SUM(I5:I8)</f>
        <v>0</v>
      </c>
      <c r="J9" s="73">
        <f t="shared" si="0"/>
        <v>0</v>
      </c>
    </row>
    <row r="10" spans="2:17" ht="24" customHeight="1">
      <c r="B10" s="78"/>
      <c r="C10" s="81"/>
      <c r="D10" s="78"/>
      <c r="E10" s="11"/>
      <c r="F10" s="18">
        <v>0</v>
      </c>
      <c r="G10" s="95" t="s">
        <v>31</v>
      </c>
      <c r="H10" s="40" t="s">
        <v>24</v>
      </c>
      <c r="I10" s="40"/>
      <c r="J10" s="9"/>
    </row>
    <row r="11" spans="2:17" ht="24" customHeight="1" thickBot="1">
      <c r="B11" s="78"/>
      <c r="C11" s="81"/>
      <c r="D11" s="78"/>
      <c r="E11" s="11"/>
      <c r="F11" s="11" t="s">
        <v>0</v>
      </c>
      <c r="G11" s="96"/>
      <c r="H11" s="47"/>
      <c r="I11" s="47"/>
      <c r="J11" s="5"/>
    </row>
    <row r="12" spans="2:17" ht="24" customHeight="1" thickBot="1">
      <c r="B12" s="79"/>
      <c r="C12" s="82"/>
      <c r="D12" s="79"/>
      <c r="E12" s="49"/>
      <c r="F12" s="50">
        <f>F6+F8+F10</f>
        <v>0</v>
      </c>
      <c r="G12" s="127" t="s">
        <v>0</v>
      </c>
      <c r="H12" s="128"/>
      <c r="I12" s="48">
        <f>SUM(I9:I11)</f>
        <v>0</v>
      </c>
      <c r="J12" s="66">
        <f>J9</f>
        <v>0</v>
      </c>
      <c r="K12">
        <v>1</v>
      </c>
    </row>
    <row r="13" spans="2:17" ht="24" customHeight="1">
      <c r="B13" s="77"/>
      <c r="C13" s="80"/>
      <c r="D13" s="77"/>
      <c r="E13" s="10"/>
      <c r="F13" s="15" t="s">
        <v>28</v>
      </c>
      <c r="G13" s="100" t="s">
        <v>30</v>
      </c>
      <c r="H13" s="13" t="s">
        <v>23</v>
      </c>
      <c r="I13" s="13"/>
      <c r="J13" s="9">
        <f>I13*0.5</f>
        <v>0</v>
      </c>
    </row>
    <row r="14" spans="2:17" ht="24" customHeight="1">
      <c r="B14" s="78"/>
      <c r="C14" s="81"/>
      <c r="D14" s="78"/>
      <c r="E14" s="46" t="s">
        <v>43</v>
      </c>
      <c r="F14" s="15">
        <v>0</v>
      </c>
      <c r="G14" s="100"/>
      <c r="H14" s="56" t="s">
        <v>25</v>
      </c>
      <c r="I14" s="7"/>
      <c r="J14" s="17">
        <f t="shared" ref="J14:J16" si="1">I14*0.5</f>
        <v>0</v>
      </c>
    </row>
    <row r="15" spans="2:17" ht="24" customHeight="1">
      <c r="B15" s="78"/>
      <c r="C15" s="81"/>
      <c r="D15" s="78"/>
      <c r="E15" s="46" t="s">
        <v>44</v>
      </c>
      <c r="F15" s="44" t="s">
        <v>22</v>
      </c>
      <c r="G15" s="100"/>
      <c r="H15" s="56" t="s">
        <v>26</v>
      </c>
      <c r="I15" s="7"/>
      <c r="J15" s="17">
        <f t="shared" si="1"/>
        <v>0</v>
      </c>
    </row>
    <row r="16" spans="2:17" ht="24" customHeight="1">
      <c r="B16" s="78"/>
      <c r="C16" s="81"/>
      <c r="D16" s="78"/>
      <c r="E16" s="11"/>
      <c r="F16" s="18">
        <v>0</v>
      </c>
      <c r="G16" s="100"/>
      <c r="H16" s="47" t="s">
        <v>27</v>
      </c>
      <c r="I16" s="47"/>
      <c r="J16" s="5">
        <f t="shared" si="1"/>
        <v>0</v>
      </c>
    </row>
    <row r="17" spans="2:11" ht="24" customHeight="1">
      <c r="B17" s="78"/>
      <c r="C17" s="81"/>
      <c r="D17" s="78"/>
      <c r="E17" s="11"/>
      <c r="F17" s="44" t="s">
        <v>56</v>
      </c>
      <c r="G17" s="126"/>
      <c r="H17" s="72" t="s">
        <v>32</v>
      </c>
      <c r="I17" s="17">
        <f>SUM(I13:I16)</f>
        <v>0</v>
      </c>
      <c r="J17" s="73">
        <f>SUM(J13:J16)</f>
        <v>0</v>
      </c>
    </row>
    <row r="18" spans="2:11" ht="24" customHeight="1">
      <c r="B18" s="78"/>
      <c r="C18" s="81"/>
      <c r="D18" s="78"/>
      <c r="E18" s="11"/>
      <c r="F18" s="18">
        <v>0</v>
      </c>
      <c r="G18" s="95" t="s">
        <v>31</v>
      </c>
      <c r="H18" s="40" t="s">
        <v>24</v>
      </c>
      <c r="I18" s="40"/>
      <c r="J18" s="9"/>
    </row>
    <row r="19" spans="2:11" ht="24" customHeight="1" thickBot="1">
      <c r="B19" s="78"/>
      <c r="C19" s="81"/>
      <c r="D19" s="78"/>
      <c r="E19" s="11"/>
      <c r="F19" s="11" t="s">
        <v>0</v>
      </c>
      <c r="G19" s="96"/>
      <c r="H19" s="47"/>
      <c r="I19" s="47"/>
      <c r="J19" s="5"/>
    </row>
    <row r="20" spans="2:11" ht="24" customHeight="1" thickBot="1">
      <c r="B20" s="79"/>
      <c r="C20" s="82"/>
      <c r="D20" s="79"/>
      <c r="E20" s="49"/>
      <c r="F20" s="50">
        <f>F14+F16+F18</f>
        <v>0</v>
      </c>
      <c r="G20" s="127" t="s">
        <v>0</v>
      </c>
      <c r="H20" s="128"/>
      <c r="I20" s="48">
        <f>SUM(I17:I19)</f>
        <v>0</v>
      </c>
      <c r="J20" s="66">
        <f>J17</f>
        <v>0</v>
      </c>
      <c r="K20">
        <v>2</v>
      </c>
    </row>
    <row r="21" spans="2:11" ht="24" customHeight="1">
      <c r="B21" s="77"/>
      <c r="C21" s="80"/>
      <c r="D21" s="77"/>
      <c r="E21" s="10"/>
      <c r="F21" s="15" t="s">
        <v>28</v>
      </c>
      <c r="G21" s="100" t="s">
        <v>30</v>
      </c>
      <c r="H21" s="13" t="s">
        <v>23</v>
      </c>
      <c r="I21" s="13"/>
      <c r="J21" s="9">
        <f>I21*0.5</f>
        <v>0</v>
      </c>
    </row>
    <row r="22" spans="2:11" ht="24" customHeight="1">
      <c r="B22" s="78"/>
      <c r="C22" s="81"/>
      <c r="D22" s="78"/>
      <c r="E22" s="11"/>
      <c r="F22" s="15">
        <v>0</v>
      </c>
      <c r="G22" s="100"/>
      <c r="H22" s="56" t="s">
        <v>25</v>
      </c>
      <c r="I22" s="7"/>
      <c r="J22" s="17">
        <f t="shared" ref="J22:J24" si="2">I22*0.5</f>
        <v>0</v>
      </c>
    </row>
    <row r="23" spans="2:11" ht="24" customHeight="1">
      <c r="B23" s="78"/>
      <c r="C23" s="81"/>
      <c r="D23" s="78"/>
      <c r="E23" s="46" t="s">
        <v>43</v>
      </c>
      <c r="F23" s="44" t="s">
        <v>22</v>
      </c>
      <c r="G23" s="100"/>
      <c r="H23" s="56" t="s">
        <v>26</v>
      </c>
      <c r="I23" s="7"/>
      <c r="J23" s="17">
        <f t="shared" si="2"/>
        <v>0</v>
      </c>
    </row>
    <row r="24" spans="2:11" ht="24" customHeight="1">
      <c r="B24" s="78"/>
      <c r="C24" s="81"/>
      <c r="D24" s="78"/>
      <c r="E24" s="11"/>
      <c r="F24" s="15">
        <v>0</v>
      </c>
      <c r="G24" s="100"/>
      <c r="H24" s="47" t="s">
        <v>27</v>
      </c>
      <c r="I24" s="47"/>
      <c r="J24" s="5">
        <f t="shared" si="2"/>
        <v>0</v>
      </c>
    </row>
    <row r="25" spans="2:11" ht="24" customHeight="1">
      <c r="B25" s="78"/>
      <c r="C25" s="81"/>
      <c r="D25" s="78"/>
      <c r="E25" s="46" t="s">
        <v>44</v>
      </c>
      <c r="F25" s="43" t="s">
        <v>21</v>
      </c>
      <c r="G25" s="126"/>
      <c r="H25" s="72" t="s">
        <v>32</v>
      </c>
      <c r="I25" s="17">
        <f>SUM(I21:I24)</f>
        <v>0</v>
      </c>
      <c r="J25" s="73">
        <f>SUM(J21:J24)</f>
        <v>0</v>
      </c>
    </row>
    <row r="26" spans="2:11" ht="24" customHeight="1">
      <c r="B26" s="78"/>
      <c r="C26" s="81"/>
      <c r="D26" s="78"/>
      <c r="E26" s="11"/>
      <c r="F26" s="18">
        <v>0</v>
      </c>
      <c r="G26" s="95" t="s">
        <v>31</v>
      </c>
      <c r="H26" s="40" t="s">
        <v>24</v>
      </c>
      <c r="I26" s="40"/>
      <c r="J26" s="9"/>
    </row>
    <row r="27" spans="2:11" ht="24" customHeight="1" thickBot="1">
      <c r="B27" s="78"/>
      <c r="C27" s="81"/>
      <c r="D27" s="78"/>
      <c r="E27" s="11"/>
      <c r="F27" s="11" t="s">
        <v>0</v>
      </c>
      <c r="G27" s="96"/>
      <c r="H27" s="47"/>
      <c r="I27" s="47"/>
      <c r="J27" s="5"/>
    </row>
    <row r="28" spans="2:11" ht="24" customHeight="1" thickBot="1">
      <c r="B28" s="79"/>
      <c r="C28" s="82"/>
      <c r="D28" s="79"/>
      <c r="E28" s="49"/>
      <c r="F28" s="50">
        <f>F22+F24+F26</f>
        <v>0</v>
      </c>
      <c r="G28" s="127" t="s">
        <v>0</v>
      </c>
      <c r="H28" s="128"/>
      <c r="I28" s="48">
        <f>SUM(I25:I27)</f>
        <v>0</v>
      </c>
      <c r="J28" s="66">
        <f>J25</f>
        <v>0</v>
      </c>
      <c r="K28">
        <v>3</v>
      </c>
    </row>
    <row r="29" spans="2:11" ht="24" customHeight="1">
      <c r="B29" s="77"/>
      <c r="C29" s="80"/>
      <c r="D29" s="77"/>
      <c r="E29" s="10"/>
      <c r="F29" s="15" t="s">
        <v>28</v>
      </c>
      <c r="G29" s="100" t="s">
        <v>30</v>
      </c>
      <c r="H29" s="13" t="s">
        <v>23</v>
      </c>
      <c r="I29" s="13"/>
      <c r="J29" s="9">
        <f>I29*0.5</f>
        <v>0</v>
      </c>
    </row>
    <row r="30" spans="2:11" ht="24" customHeight="1">
      <c r="B30" s="78"/>
      <c r="C30" s="81"/>
      <c r="D30" s="78"/>
      <c r="E30" s="46" t="s">
        <v>33</v>
      </c>
      <c r="F30" s="15">
        <v>0</v>
      </c>
      <c r="G30" s="100"/>
      <c r="H30" s="56" t="s">
        <v>25</v>
      </c>
      <c r="I30" s="7"/>
      <c r="J30" s="17">
        <f t="shared" ref="J30:J32" si="3">I30*0.5</f>
        <v>0</v>
      </c>
    </row>
    <row r="31" spans="2:11" ht="24" customHeight="1">
      <c r="B31" s="78"/>
      <c r="C31" s="81"/>
      <c r="D31" s="78"/>
      <c r="E31" s="11"/>
      <c r="F31" s="44" t="s">
        <v>22</v>
      </c>
      <c r="G31" s="100"/>
      <c r="H31" s="56" t="s">
        <v>26</v>
      </c>
      <c r="I31" s="7"/>
      <c r="J31" s="17">
        <f t="shared" si="3"/>
        <v>0</v>
      </c>
    </row>
    <row r="32" spans="2:11" ht="24" customHeight="1">
      <c r="B32" s="78"/>
      <c r="C32" s="81"/>
      <c r="D32" s="78"/>
      <c r="E32" s="11"/>
      <c r="F32" s="15">
        <v>0</v>
      </c>
      <c r="G32" s="100"/>
      <c r="H32" s="47" t="s">
        <v>27</v>
      </c>
      <c r="I32" s="47"/>
      <c r="J32" s="5">
        <f t="shared" si="3"/>
        <v>0</v>
      </c>
    </row>
    <row r="33" spans="2:11" ht="24" customHeight="1">
      <c r="B33" s="78"/>
      <c r="C33" s="81"/>
      <c r="D33" s="78"/>
      <c r="E33" s="46" t="s">
        <v>34</v>
      </c>
      <c r="F33" s="44" t="s">
        <v>21</v>
      </c>
      <c r="G33" s="126"/>
      <c r="H33" s="72" t="s">
        <v>32</v>
      </c>
      <c r="I33" s="17">
        <f>SUM(I29:I32)</f>
        <v>0</v>
      </c>
      <c r="J33" s="73">
        <f>SUM(J29:J32)</f>
        <v>0</v>
      </c>
    </row>
    <row r="34" spans="2:11" ht="24" customHeight="1">
      <c r="B34" s="78"/>
      <c r="C34" s="81"/>
      <c r="D34" s="78"/>
      <c r="E34" s="11"/>
      <c r="F34" s="18">
        <v>0</v>
      </c>
      <c r="G34" s="95" t="s">
        <v>31</v>
      </c>
      <c r="H34" s="40" t="s">
        <v>24</v>
      </c>
      <c r="I34" s="40"/>
      <c r="J34" s="9"/>
    </row>
    <row r="35" spans="2:11" ht="24" customHeight="1" thickBot="1">
      <c r="B35" s="78"/>
      <c r="C35" s="81"/>
      <c r="D35" s="78"/>
      <c r="E35" s="11"/>
      <c r="F35" s="11" t="s">
        <v>0</v>
      </c>
      <c r="G35" s="96"/>
      <c r="H35" s="47"/>
      <c r="I35" s="47"/>
      <c r="J35" s="5"/>
    </row>
    <row r="36" spans="2:11" ht="24" customHeight="1" thickBot="1">
      <c r="B36" s="79"/>
      <c r="C36" s="82"/>
      <c r="D36" s="79"/>
      <c r="E36" s="49"/>
      <c r="F36" s="50">
        <f>F30+F32+F34</f>
        <v>0</v>
      </c>
      <c r="G36" s="127" t="s">
        <v>0</v>
      </c>
      <c r="H36" s="128"/>
      <c r="I36" s="48">
        <f>SUM(I33:I35)</f>
        <v>0</v>
      </c>
      <c r="J36" s="66">
        <f>J33</f>
        <v>0</v>
      </c>
      <c r="K36">
        <v>4</v>
      </c>
    </row>
    <row r="37" spans="2:11" ht="24" customHeight="1">
      <c r="B37" s="77"/>
      <c r="C37" s="80"/>
      <c r="D37" s="77"/>
      <c r="E37" s="10"/>
      <c r="F37" s="15" t="s">
        <v>28</v>
      </c>
      <c r="G37" s="100" t="s">
        <v>30</v>
      </c>
      <c r="H37" s="13" t="s">
        <v>23</v>
      </c>
      <c r="I37" s="13"/>
      <c r="J37" s="9">
        <f>I37*0.5</f>
        <v>0</v>
      </c>
    </row>
    <row r="38" spans="2:11" ht="24" customHeight="1">
      <c r="B38" s="78"/>
      <c r="C38" s="81"/>
      <c r="D38" s="78"/>
      <c r="E38" s="46" t="s">
        <v>33</v>
      </c>
      <c r="F38" s="15">
        <v>0</v>
      </c>
      <c r="G38" s="100"/>
      <c r="H38" s="56" t="s">
        <v>25</v>
      </c>
      <c r="I38" s="7"/>
      <c r="J38" s="17">
        <f t="shared" ref="J38:J40" si="4">I38*0.5</f>
        <v>0</v>
      </c>
    </row>
    <row r="39" spans="2:11" ht="24" customHeight="1">
      <c r="B39" s="78"/>
      <c r="C39" s="81"/>
      <c r="D39" s="78"/>
      <c r="E39" s="11"/>
      <c r="F39" s="44" t="s">
        <v>22</v>
      </c>
      <c r="G39" s="100"/>
      <c r="H39" s="56" t="s">
        <v>26</v>
      </c>
      <c r="I39" s="7"/>
      <c r="J39" s="17">
        <f t="shared" si="4"/>
        <v>0</v>
      </c>
    </row>
    <row r="40" spans="2:11" ht="24" customHeight="1">
      <c r="B40" s="78"/>
      <c r="C40" s="81"/>
      <c r="D40" s="78"/>
      <c r="E40" s="11"/>
      <c r="F40" s="15">
        <v>0</v>
      </c>
      <c r="G40" s="100"/>
      <c r="H40" s="47" t="s">
        <v>27</v>
      </c>
      <c r="I40" s="47"/>
      <c r="J40" s="5">
        <f t="shared" si="4"/>
        <v>0</v>
      </c>
    </row>
    <row r="41" spans="2:11" ht="24" customHeight="1">
      <c r="B41" s="78"/>
      <c r="C41" s="81"/>
      <c r="D41" s="78"/>
      <c r="E41" s="46" t="s">
        <v>34</v>
      </c>
      <c r="F41" s="44" t="s">
        <v>21</v>
      </c>
      <c r="G41" s="126"/>
      <c r="H41" s="72" t="s">
        <v>32</v>
      </c>
      <c r="I41" s="17">
        <f>SUM(I37:I40)</f>
        <v>0</v>
      </c>
      <c r="J41" s="73">
        <f>SUM(J37:J40)</f>
        <v>0</v>
      </c>
    </row>
    <row r="42" spans="2:11" ht="24" customHeight="1">
      <c r="B42" s="78"/>
      <c r="C42" s="81"/>
      <c r="D42" s="78"/>
      <c r="E42" s="11"/>
      <c r="F42" s="18">
        <v>0</v>
      </c>
      <c r="G42" s="95" t="s">
        <v>31</v>
      </c>
      <c r="H42" s="40" t="s">
        <v>24</v>
      </c>
      <c r="I42" s="40"/>
      <c r="J42" s="9"/>
    </row>
    <row r="43" spans="2:11" ht="24" customHeight="1" thickBot="1">
      <c r="B43" s="78"/>
      <c r="C43" s="81"/>
      <c r="D43" s="78"/>
      <c r="E43" s="11"/>
      <c r="F43" s="11" t="s">
        <v>0</v>
      </c>
      <c r="G43" s="96"/>
      <c r="H43" s="47"/>
      <c r="I43" s="47"/>
      <c r="J43" s="5"/>
    </row>
    <row r="44" spans="2:11" ht="24" customHeight="1" thickBot="1">
      <c r="B44" s="79"/>
      <c r="C44" s="82"/>
      <c r="D44" s="79"/>
      <c r="E44" s="49"/>
      <c r="F44" s="50">
        <f>F38+F40+F42</f>
        <v>0</v>
      </c>
      <c r="G44" s="127" t="s">
        <v>0</v>
      </c>
      <c r="H44" s="128"/>
      <c r="I44" s="48">
        <f>SUM(I41:I43)</f>
        <v>0</v>
      </c>
      <c r="J44" s="66">
        <f>J41</f>
        <v>0</v>
      </c>
      <c r="K44">
        <v>5</v>
      </c>
    </row>
    <row r="45" spans="2:11" ht="24" customHeight="1">
      <c r="B45" s="77"/>
      <c r="C45" s="80"/>
      <c r="D45" s="77"/>
      <c r="E45" s="10"/>
      <c r="F45" s="15" t="s">
        <v>28</v>
      </c>
      <c r="G45" s="100" t="s">
        <v>30</v>
      </c>
      <c r="H45" s="13" t="s">
        <v>23</v>
      </c>
      <c r="I45" s="13"/>
      <c r="J45" s="9">
        <f>I45*0.5</f>
        <v>0</v>
      </c>
    </row>
    <row r="46" spans="2:11" ht="24" customHeight="1">
      <c r="B46" s="78"/>
      <c r="C46" s="81"/>
      <c r="D46" s="78"/>
      <c r="E46" s="46" t="s">
        <v>33</v>
      </c>
      <c r="F46" s="15">
        <v>0</v>
      </c>
      <c r="G46" s="100"/>
      <c r="H46" s="56" t="s">
        <v>25</v>
      </c>
      <c r="I46" s="7"/>
      <c r="J46" s="17">
        <f t="shared" ref="J46:J48" si="5">I46*0.5</f>
        <v>0</v>
      </c>
    </row>
    <row r="47" spans="2:11" ht="24" customHeight="1">
      <c r="B47" s="78"/>
      <c r="C47" s="81"/>
      <c r="D47" s="78"/>
      <c r="E47" s="11"/>
      <c r="F47" s="44" t="s">
        <v>22</v>
      </c>
      <c r="G47" s="100"/>
      <c r="H47" s="56" t="s">
        <v>26</v>
      </c>
      <c r="I47" s="7"/>
      <c r="J47" s="17">
        <f t="shared" si="5"/>
        <v>0</v>
      </c>
    </row>
    <row r="48" spans="2:11" ht="24" customHeight="1">
      <c r="B48" s="78"/>
      <c r="C48" s="81"/>
      <c r="D48" s="78"/>
      <c r="E48" s="11"/>
      <c r="F48" s="15">
        <v>0</v>
      </c>
      <c r="G48" s="100"/>
      <c r="H48" s="47" t="s">
        <v>27</v>
      </c>
      <c r="I48" s="47"/>
      <c r="J48" s="5">
        <f t="shared" si="5"/>
        <v>0</v>
      </c>
    </row>
    <row r="49" spans="2:11" ht="24" customHeight="1">
      <c r="B49" s="78"/>
      <c r="C49" s="81"/>
      <c r="D49" s="78"/>
      <c r="E49" s="46" t="s">
        <v>34</v>
      </c>
      <c r="F49" s="44" t="s">
        <v>21</v>
      </c>
      <c r="G49" s="126"/>
      <c r="H49" s="72" t="s">
        <v>32</v>
      </c>
      <c r="I49" s="17">
        <f>SUM(I45:I48)</f>
        <v>0</v>
      </c>
      <c r="J49" s="73">
        <f>SUM(J45:J48)</f>
        <v>0</v>
      </c>
    </row>
    <row r="50" spans="2:11" ht="24" customHeight="1">
      <c r="B50" s="78"/>
      <c r="C50" s="81"/>
      <c r="D50" s="78"/>
      <c r="E50" s="11"/>
      <c r="F50" s="18">
        <v>0</v>
      </c>
      <c r="G50" s="95" t="s">
        <v>31</v>
      </c>
      <c r="H50" s="40" t="s">
        <v>24</v>
      </c>
      <c r="I50" s="40"/>
      <c r="J50" s="9"/>
    </row>
    <row r="51" spans="2:11" ht="24" customHeight="1" thickBot="1">
      <c r="B51" s="78"/>
      <c r="C51" s="81"/>
      <c r="D51" s="78"/>
      <c r="E51" s="11"/>
      <c r="F51" s="11" t="s">
        <v>0</v>
      </c>
      <c r="G51" s="96"/>
      <c r="H51" s="47"/>
      <c r="I51" s="47"/>
      <c r="J51" s="5"/>
    </row>
    <row r="52" spans="2:11" ht="24" customHeight="1" thickBot="1">
      <c r="B52" s="79"/>
      <c r="C52" s="82"/>
      <c r="D52" s="79"/>
      <c r="E52" s="49"/>
      <c r="F52" s="50">
        <f>F46+F48+F50</f>
        <v>0</v>
      </c>
      <c r="G52" s="127" t="s">
        <v>0</v>
      </c>
      <c r="H52" s="128"/>
      <c r="I52" s="48">
        <f>SUM(I49:I51)</f>
        <v>0</v>
      </c>
      <c r="J52" s="66">
        <f>J49</f>
        <v>0</v>
      </c>
      <c r="K52">
        <v>6</v>
      </c>
    </row>
    <row r="53" spans="2:11" ht="24" customHeight="1" thickBot="1">
      <c r="B53" s="22"/>
      <c r="C53" s="23"/>
      <c r="D53" s="24"/>
      <c r="E53" s="25" t="s">
        <v>40</v>
      </c>
      <c r="F53" s="26">
        <f>J54</f>
        <v>0</v>
      </c>
      <c r="G53" s="26"/>
      <c r="H53" s="28"/>
      <c r="I53" s="28" t="s">
        <v>29</v>
      </c>
      <c r="J53" s="69">
        <f>I9+I17+I25+I33+I41+I49</f>
        <v>0</v>
      </c>
    </row>
    <row r="54" spans="2:11" ht="24" customHeight="1" thickBot="1">
      <c r="B54" s="30"/>
      <c r="C54" s="31"/>
      <c r="D54" s="32"/>
      <c r="E54" s="33" t="s">
        <v>39</v>
      </c>
      <c r="F54" s="34">
        <f>F8+F10+F16+F18+F24+F26+F32+F34+F40+F42+F48+F50</f>
        <v>0</v>
      </c>
      <c r="G54" s="34"/>
      <c r="H54" s="34"/>
      <c r="I54" s="68" t="s">
        <v>40</v>
      </c>
      <c r="J54" s="70">
        <f>ROUND(J12+J20+J28+J36+J44+J52,-1)</f>
        <v>0</v>
      </c>
    </row>
    <row r="55" spans="2:11" ht="22.5" customHeight="1" thickBot="1">
      <c r="B55" s="129" t="s">
        <v>0</v>
      </c>
      <c r="C55" s="130"/>
      <c r="D55" s="130"/>
      <c r="E55" s="57" t="s">
        <v>46</v>
      </c>
      <c r="F55" s="58">
        <f>SUM(F53:F54)</f>
        <v>0</v>
      </c>
      <c r="G55" s="58"/>
      <c r="H55" s="59"/>
      <c r="I55" s="60" t="s">
        <v>47</v>
      </c>
      <c r="J55" s="58">
        <f>I12+I20+I28+I36+I44+I52</f>
        <v>0</v>
      </c>
    </row>
    <row r="56" spans="2:11" ht="36" customHeight="1" thickBot="1">
      <c r="B56" s="110" t="s">
        <v>45</v>
      </c>
      <c r="C56" s="111"/>
      <c r="D56" s="111"/>
      <c r="E56" s="111"/>
      <c r="F56" s="111"/>
      <c r="G56" s="111"/>
      <c r="H56" s="111"/>
      <c r="I56" s="111"/>
      <c r="J56" s="112"/>
    </row>
    <row r="57" spans="2:11">
      <c r="B57" s="2"/>
      <c r="C57" s="2"/>
      <c r="D57" s="2"/>
      <c r="E57" s="2"/>
      <c r="F57" s="2"/>
      <c r="G57" s="2"/>
      <c r="H57" s="2"/>
      <c r="I57" s="2"/>
      <c r="J57" s="2"/>
    </row>
    <row r="58" spans="2:11">
      <c r="B58" s="2"/>
      <c r="C58" s="2"/>
      <c r="D58" s="2"/>
      <c r="E58" s="2"/>
      <c r="F58" s="2"/>
      <c r="G58" s="2"/>
      <c r="H58" s="2"/>
      <c r="I58" s="2"/>
      <c r="J58" s="2"/>
    </row>
  </sheetData>
  <mergeCells count="46">
    <mergeCell ref="G45:G49"/>
    <mergeCell ref="G50:G51"/>
    <mergeCell ref="G52:H52"/>
    <mergeCell ref="B55:D55"/>
    <mergeCell ref="B56:J56"/>
    <mergeCell ref="B45:B52"/>
    <mergeCell ref="C45:C52"/>
    <mergeCell ref="D45:D52"/>
    <mergeCell ref="B37:B44"/>
    <mergeCell ref="C37:C44"/>
    <mergeCell ref="D37:D44"/>
    <mergeCell ref="G37:G41"/>
    <mergeCell ref="G42:G43"/>
    <mergeCell ref="G44:H44"/>
    <mergeCell ref="B29:B36"/>
    <mergeCell ref="C29:C36"/>
    <mergeCell ref="D29:D36"/>
    <mergeCell ref="G29:G33"/>
    <mergeCell ref="G34:G35"/>
    <mergeCell ref="G36:H36"/>
    <mergeCell ref="B21:B28"/>
    <mergeCell ref="C21:C28"/>
    <mergeCell ref="D21:D28"/>
    <mergeCell ref="G21:G25"/>
    <mergeCell ref="G26:G27"/>
    <mergeCell ref="G28:H28"/>
    <mergeCell ref="B13:B20"/>
    <mergeCell ref="C13:C20"/>
    <mergeCell ref="D13:D20"/>
    <mergeCell ref="G13:G17"/>
    <mergeCell ref="G18:G19"/>
    <mergeCell ref="G20:H20"/>
    <mergeCell ref="J3:J4"/>
    <mergeCell ref="G4:H4"/>
    <mergeCell ref="B5:B12"/>
    <mergeCell ref="C5:C12"/>
    <mergeCell ref="D5:D12"/>
    <mergeCell ref="G5:G9"/>
    <mergeCell ref="G10:G11"/>
    <mergeCell ref="G12:H12"/>
    <mergeCell ref="F1:H1"/>
    <mergeCell ref="B3:B4"/>
    <mergeCell ref="C3:C4"/>
    <mergeCell ref="D3:D4"/>
    <mergeCell ref="F3:F4"/>
    <mergeCell ref="G3:I3"/>
  </mergeCells>
  <phoneticPr fontId="2"/>
  <printOptions horizontalCentered="1"/>
  <pageMargins left="0.25" right="0.25" top="0.75" bottom="0.75" header="0.3" footer="0.3"/>
  <pageSetup paperSize="9" scale="5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注意事項</vt:lpstr>
      <vt:lpstr>記入例</vt:lpstr>
      <vt:lpstr>事業実績報告書 </vt:lpstr>
      <vt:lpstr>記入例!Print_Area</vt:lpstr>
      <vt:lpstr>'事業実績報告書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悠斗</dc:creator>
  <cp:lastModifiedBy>Owner</cp:lastModifiedBy>
  <cp:lastPrinted>2024-12-27T06:18:36Z</cp:lastPrinted>
  <dcterms:created xsi:type="dcterms:W3CDTF">2007-02-01T07:04:50Z</dcterms:created>
  <dcterms:modified xsi:type="dcterms:W3CDTF">2025-12-11T02:54:34Z</dcterms:modified>
</cp:coreProperties>
</file>